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24" windowHeight="7548" activeTab="1"/>
  </bookViews>
  <sheets>
    <sheet name="申込書(小1₋3) " sheetId="1" r:id="rId1"/>
    <sheet name="申込書(小4₋6) " sheetId="2" r:id="rId2"/>
  </sheets>
  <definedNames>
    <definedName name="_xlnm.Print_Area" localSheetId="0">'申込書(小1₋3) '!$A$1:$L$51</definedName>
    <definedName name="_xlnm.Print_Area" localSheetId="1">'申込書(小4₋6) '!$A$1:$L$51</definedName>
  </definedNames>
  <calcPr fullCalcOnLoad="1"/>
</workbook>
</file>

<file path=xl/sharedStrings.xml><?xml version="1.0" encoding="utf-8"?>
<sst xmlns="http://schemas.openxmlformats.org/spreadsheetml/2006/main" count="152" uniqueCount="31">
  <si>
    <t>代表者名</t>
  </si>
  <si>
    <t>連絡先</t>
  </si>
  <si>
    <t>氏名</t>
  </si>
  <si>
    <t>学年</t>
  </si>
  <si>
    <t>性別</t>
  </si>
  <si>
    <t>No</t>
  </si>
  <si>
    <t>合計</t>
  </si>
  <si>
    <t>男</t>
  </si>
  <si>
    <t>女</t>
  </si>
  <si>
    <t>１年</t>
  </si>
  <si>
    <t>２年</t>
  </si>
  <si>
    <t>３年</t>
  </si>
  <si>
    <t>※教室結果報告等に写真等の個人情報を掲載することを承諾します。</t>
  </si>
  <si>
    <t>女</t>
  </si>
  <si>
    <t>※参加者が40人を超える場合は、申込書をコピーしてください。</t>
  </si>
  <si>
    <t>野手</t>
  </si>
  <si>
    <t>投手</t>
  </si>
  <si>
    <t>捕手</t>
  </si>
  <si>
    <t>※記載事項に関しては本教室以外に使用しません。（個人情報保護）</t>
  </si>
  <si>
    <t xml:space="preserve">＜提出先＞
平塚市教育委員会スポーツ課　
〒２５４－８６８６　平塚市浅間町９番１号　平塚市役所　本館７階（７０３）
FAX　３４－５５２２　E-mail：sports@city.hiratsuka.kanagawa.jp
＜提出締切＞　１０月１０日（火）締切
</t>
  </si>
  <si>
    <t>ポジション</t>
  </si>
  <si>
    <t>ポジション別参加人数</t>
  </si>
  <si>
    <t>４年</t>
  </si>
  <si>
    <t>５年</t>
  </si>
  <si>
    <t>６年</t>
  </si>
  <si>
    <t>４年</t>
  </si>
  <si>
    <t>５年</t>
  </si>
  <si>
    <t>６年</t>
  </si>
  <si>
    <r>
      <t>ドリーム・ベースボール「少年少女ふれあい野球教室」
参加申込書</t>
    </r>
    <r>
      <rPr>
        <u val="single"/>
        <sz val="18"/>
        <rFont val="ＭＳ Ｐゴシック"/>
        <family val="3"/>
      </rPr>
      <t>（小学１～３年生）</t>
    </r>
  </si>
  <si>
    <r>
      <t>ドリーム・ベースボール「少年少女ふれあい野球教室」
参加申込書</t>
    </r>
    <r>
      <rPr>
        <u val="single"/>
        <sz val="18"/>
        <rFont val="ＭＳ Ｐゴシック"/>
        <family val="3"/>
      </rPr>
      <t>（小学４～６年生）</t>
    </r>
  </si>
  <si>
    <t>チーム名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</si>
</sst>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名&quot;"/>
    <numFmt numFmtId="177" formatCode="##&quot;　　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 diagonalDown="1">
      <left style="medium"/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 style="medium"/>
      <top style="thin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thin"/>
      <diagonal style="medium"/>
    </border>
    <border diagonalDown="1">
      <left>
        <color indexed="63"/>
      </left>
      <right>
        <color indexed="63"/>
      </right>
      <top>
        <color indexed="63"/>
      </top>
      <bottom style="thin"/>
      <diagonal style="medium"/>
    </border>
    <border diagonalDown="1">
      <left>
        <color indexed="63"/>
      </left>
      <right style="medium"/>
      <top>
        <color indexed="63"/>
      </top>
      <bottom style="thin"/>
      <diagonal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right" vertical="center" shrinkToFit="1"/>
    </xf>
    <xf numFmtId="0" fontId="0" fillId="3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77" fontId="5" fillId="0" borderId="21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W51"/>
  <sheetViews>
    <sheetView view="pageBreakPreview" zoomScale="89" zoomScaleNormal="90" zoomScaleSheetLayoutView="89" zoomScalePageLayoutView="0" workbookViewId="0" topLeftCell="A1">
      <selection activeCell="A4" sqref="A4:B4"/>
    </sheetView>
  </sheetViews>
  <sheetFormatPr defaultColWidth="9.00390625" defaultRowHeight="13.5"/>
  <cols>
    <col min="1" max="1" width="5.875" style="0" customWidth="1"/>
    <col min="2" max="2" width="13.50390625" style="0" customWidth="1"/>
    <col min="3" max="4" width="5.875" style="0" customWidth="1"/>
    <col min="5" max="5" width="13.50390625" style="0" customWidth="1"/>
    <col min="6" max="7" width="5.875" style="0" customWidth="1"/>
    <col min="8" max="8" width="13.50390625" style="0" customWidth="1"/>
    <col min="9" max="10" width="5.875" style="0" customWidth="1"/>
    <col min="11" max="11" width="13.50390625" style="0" customWidth="1"/>
    <col min="12" max="12" width="4.50390625" style="0" customWidth="1"/>
    <col min="13" max="23" width="6.25390625" style="0" customWidth="1"/>
  </cols>
  <sheetData>
    <row r="1" spans="1:11" ht="30" customHeight="1">
      <c r="A1" s="40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0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30" customHeight="1">
      <c r="A3" s="67" t="s">
        <v>30</v>
      </c>
      <c r="B3" s="68"/>
      <c r="C3" s="42"/>
      <c r="D3" s="42"/>
      <c r="E3" s="42"/>
      <c r="F3" s="42" t="s">
        <v>1</v>
      </c>
      <c r="G3" s="42"/>
      <c r="H3" s="42"/>
      <c r="I3" s="42"/>
      <c r="J3" s="42"/>
      <c r="K3" s="43"/>
    </row>
    <row r="4" spans="1:11" ht="30" customHeight="1" thickBot="1">
      <c r="A4" s="65" t="s">
        <v>0</v>
      </c>
      <c r="B4" s="66"/>
      <c r="C4" s="47"/>
      <c r="D4" s="48"/>
      <c r="E4" s="48"/>
      <c r="F4" s="48"/>
      <c r="G4" s="48"/>
      <c r="H4" s="48"/>
      <c r="I4" s="48"/>
      <c r="J4" s="48"/>
      <c r="K4" s="49"/>
    </row>
    <row r="5" spans="1:10" ht="15" customHeight="1" thickBot="1">
      <c r="A5" s="11"/>
      <c r="B5" s="10"/>
      <c r="C5" s="4"/>
      <c r="D5" s="3"/>
      <c r="E5" s="53"/>
      <c r="F5" s="53"/>
      <c r="G5" s="2"/>
      <c r="H5" s="2"/>
      <c r="J5" s="1"/>
    </row>
    <row r="6" spans="1:23" ht="16.5" customHeight="1">
      <c r="A6" s="6" t="s">
        <v>5</v>
      </c>
      <c r="B6" s="7" t="s">
        <v>2</v>
      </c>
      <c r="C6" s="7" t="s">
        <v>3</v>
      </c>
      <c r="D6" s="7" t="s">
        <v>4</v>
      </c>
      <c r="E6" s="14" t="s">
        <v>20</v>
      </c>
      <c r="G6" s="6" t="s">
        <v>5</v>
      </c>
      <c r="H6" s="7" t="s">
        <v>2</v>
      </c>
      <c r="I6" s="7" t="s">
        <v>3</v>
      </c>
      <c r="J6" s="7" t="s">
        <v>4</v>
      </c>
      <c r="K6" s="33" t="s">
        <v>20</v>
      </c>
      <c r="L6" s="34"/>
      <c r="M6" s="31" t="s">
        <v>15</v>
      </c>
      <c r="N6" s="32">
        <f>COUNTIF(E7:E26:K7:K26,"野手")</f>
        <v>0</v>
      </c>
      <c r="O6" s="31">
        <f>C7&amp;D7&amp;E7</f>
      </c>
      <c r="P6" s="31">
        <f aca="true" t="shared" si="0" ref="P6:P26">I7&amp;J7&amp;K7</f>
      </c>
      <c r="Q6" s="32"/>
      <c r="R6" s="32"/>
      <c r="S6" s="32"/>
      <c r="T6" s="32"/>
      <c r="U6" s="32"/>
      <c r="V6" s="32"/>
      <c r="W6" s="32"/>
    </row>
    <row r="7" spans="1:23" ht="16.5" customHeight="1">
      <c r="A7" s="16">
        <v>1</v>
      </c>
      <c r="B7" s="17"/>
      <c r="C7" s="17"/>
      <c r="D7" s="18"/>
      <c r="E7" s="22"/>
      <c r="G7" s="16">
        <v>21</v>
      </c>
      <c r="H7" s="17"/>
      <c r="I7" s="17"/>
      <c r="J7" s="18"/>
      <c r="K7" s="22"/>
      <c r="M7" s="31" t="s">
        <v>16</v>
      </c>
      <c r="N7" s="32">
        <f>COUNTIF(E7:E26:K7:K26,"長距離")</f>
        <v>0</v>
      </c>
      <c r="O7" s="31">
        <f aca="true" t="shared" si="1" ref="O7:O26">C8&amp;D8&amp;E8</f>
      </c>
      <c r="P7" s="31">
        <f t="shared" si="0"/>
      </c>
      <c r="Q7" s="32"/>
      <c r="R7" s="32"/>
      <c r="S7" s="32"/>
      <c r="T7" s="32"/>
      <c r="U7" s="32"/>
      <c r="V7" s="32"/>
      <c r="W7" s="32"/>
    </row>
    <row r="8" spans="1:23" ht="16.5" customHeight="1">
      <c r="A8" s="8">
        <v>2</v>
      </c>
      <c r="B8" s="15"/>
      <c r="C8" s="15"/>
      <c r="D8" s="5"/>
      <c r="E8" s="20"/>
      <c r="G8" s="8">
        <v>22</v>
      </c>
      <c r="H8" s="15"/>
      <c r="I8" s="15"/>
      <c r="J8" s="18"/>
      <c r="K8" s="22"/>
      <c r="M8" s="31" t="s">
        <v>17</v>
      </c>
      <c r="N8" s="32">
        <f>COUNTIF(E7:E26:K7:K26,"ハードル")</f>
        <v>0</v>
      </c>
      <c r="O8" s="31">
        <f t="shared" si="1"/>
      </c>
      <c r="P8" s="31"/>
      <c r="Q8" s="32"/>
      <c r="R8" s="32"/>
      <c r="S8" s="32"/>
      <c r="T8" s="32"/>
      <c r="U8" s="32"/>
      <c r="V8" s="32"/>
      <c r="W8" s="32"/>
    </row>
    <row r="9" spans="1:23" ht="16.5" customHeight="1">
      <c r="A9" s="8">
        <v>3</v>
      </c>
      <c r="B9" s="15"/>
      <c r="C9" s="15"/>
      <c r="D9" s="5"/>
      <c r="E9" s="20"/>
      <c r="G9" s="8">
        <v>23</v>
      </c>
      <c r="H9" s="15"/>
      <c r="I9" s="15"/>
      <c r="J9" s="18"/>
      <c r="K9" s="22"/>
      <c r="M9" s="31"/>
      <c r="N9" s="32">
        <f>COUNTIF(E7:E26:K7:K26,"走高跳")</f>
        <v>0</v>
      </c>
      <c r="O9" s="31">
        <f t="shared" si="1"/>
      </c>
      <c r="P9" s="31">
        <f t="shared" si="0"/>
      </c>
      <c r="Q9" s="32"/>
      <c r="R9" s="32"/>
      <c r="S9" s="32"/>
      <c r="T9" s="32"/>
      <c r="U9" s="32"/>
      <c r="V9" s="32"/>
      <c r="W9" s="32"/>
    </row>
    <row r="10" spans="1:23" ht="16.5" customHeight="1">
      <c r="A10" s="8">
        <v>4</v>
      </c>
      <c r="B10" s="15"/>
      <c r="C10" s="15"/>
      <c r="D10" s="5"/>
      <c r="E10" s="20"/>
      <c r="G10" s="8">
        <v>24</v>
      </c>
      <c r="H10" s="15"/>
      <c r="I10" s="15"/>
      <c r="J10" s="18"/>
      <c r="K10" s="22"/>
      <c r="M10" s="31"/>
      <c r="N10" s="32">
        <f>COUNTIF(E7:E26:K7:K26,"走幅跳")</f>
        <v>0</v>
      </c>
      <c r="O10" s="31">
        <f t="shared" si="1"/>
      </c>
      <c r="P10" s="31">
        <f t="shared" si="0"/>
      </c>
      <c r="Q10" s="32"/>
      <c r="R10" s="32"/>
      <c r="S10" s="32"/>
      <c r="T10" s="32"/>
      <c r="U10" s="32"/>
      <c r="V10" s="32"/>
      <c r="W10" s="32"/>
    </row>
    <row r="11" spans="1:23" ht="16.5" customHeight="1">
      <c r="A11" s="8">
        <v>5</v>
      </c>
      <c r="B11" s="15"/>
      <c r="C11" s="15"/>
      <c r="D11" s="5"/>
      <c r="E11" s="20"/>
      <c r="G11" s="8">
        <v>25</v>
      </c>
      <c r="H11" s="15"/>
      <c r="I11" s="15"/>
      <c r="J11" s="5"/>
      <c r="K11" s="22"/>
      <c r="M11" s="31"/>
      <c r="N11" s="32">
        <f>COUNTIF(E7:E26:K7:K26,"投てき")</f>
        <v>0</v>
      </c>
      <c r="O11" s="31">
        <f t="shared" si="1"/>
      </c>
      <c r="P11" s="31">
        <f t="shared" si="0"/>
      </c>
      <c r="Q11" s="32"/>
      <c r="R11" s="32"/>
      <c r="S11" s="32"/>
      <c r="T11" s="32"/>
      <c r="U11" s="32"/>
      <c r="V11" s="32"/>
      <c r="W11" s="32"/>
    </row>
    <row r="12" spans="1:23" ht="16.5" customHeight="1">
      <c r="A12" s="8">
        <v>6</v>
      </c>
      <c r="B12" s="15"/>
      <c r="C12" s="15"/>
      <c r="D12" s="5"/>
      <c r="E12" s="20"/>
      <c r="G12" s="8">
        <v>26</v>
      </c>
      <c r="H12" s="15"/>
      <c r="I12" s="15"/>
      <c r="J12" s="18"/>
      <c r="K12" s="22"/>
      <c r="M12" s="31">
        <v>1</v>
      </c>
      <c r="N12" s="32">
        <f>COUNTIF(C7:C26:I7:I26,"1")</f>
        <v>0</v>
      </c>
      <c r="O12" s="31">
        <f t="shared" si="1"/>
      </c>
      <c r="P12" s="31">
        <f t="shared" si="0"/>
      </c>
      <c r="Q12" s="32"/>
      <c r="R12" s="32"/>
      <c r="S12" s="32"/>
      <c r="T12" s="32"/>
      <c r="U12" s="32"/>
      <c r="V12" s="32"/>
      <c r="W12" s="32"/>
    </row>
    <row r="13" spans="1:23" ht="16.5" customHeight="1">
      <c r="A13" s="8">
        <v>7</v>
      </c>
      <c r="B13" s="15"/>
      <c r="C13" s="15"/>
      <c r="D13" s="5"/>
      <c r="E13" s="20"/>
      <c r="G13" s="8">
        <v>27</v>
      </c>
      <c r="H13" s="15"/>
      <c r="I13" s="15"/>
      <c r="J13" s="18"/>
      <c r="K13" s="22"/>
      <c r="M13" s="31">
        <v>2</v>
      </c>
      <c r="N13" s="32">
        <f>COUNTIF(C7:C26:I7:I26,"2")</f>
        <v>0</v>
      </c>
      <c r="O13" s="31">
        <f t="shared" si="1"/>
      </c>
      <c r="P13" s="31">
        <f t="shared" si="0"/>
      </c>
      <c r="Q13" s="32"/>
      <c r="R13" s="32"/>
      <c r="S13" s="32"/>
      <c r="T13" s="32"/>
      <c r="U13" s="32"/>
      <c r="V13" s="32"/>
      <c r="W13" s="32"/>
    </row>
    <row r="14" spans="1:23" ht="16.5" customHeight="1">
      <c r="A14" s="8">
        <v>8</v>
      </c>
      <c r="B14" s="15"/>
      <c r="C14" s="15"/>
      <c r="D14" s="5"/>
      <c r="E14" s="20"/>
      <c r="G14" s="8">
        <v>28</v>
      </c>
      <c r="H14" s="15"/>
      <c r="I14" s="15"/>
      <c r="J14" s="18"/>
      <c r="K14" s="22"/>
      <c r="M14" s="31">
        <v>3</v>
      </c>
      <c r="N14" s="32">
        <f>COUNTIF(C7:C26:I7:I26,"3")</f>
        <v>0</v>
      </c>
      <c r="O14" s="31">
        <f t="shared" si="1"/>
      </c>
      <c r="P14" s="31">
        <f t="shared" si="0"/>
      </c>
      <c r="Q14" s="32"/>
      <c r="R14" s="32"/>
      <c r="S14" s="32"/>
      <c r="T14" s="32"/>
      <c r="U14" s="32"/>
      <c r="V14" s="32"/>
      <c r="W14" s="32"/>
    </row>
    <row r="15" spans="1:23" ht="16.5" customHeight="1">
      <c r="A15" s="8">
        <v>9</v>
      </c>
      <c r="B15" s="15"/>
      <c r="C15" s="15"/>
      <c r="D15" s="5"/>
      <c r="E15" s="20"/>
      <c r="G15" s="8">
        <v>29</v>
      </c>
      <c r="H15" s="15"/>
      <c r="I15" s="15"/>
      <c r="J15" s="5"/>
      <c r="K15" s="22"/>
      <c r="M15" s="31" t="s">
        <v>7</v>
      </c>
      <c r="N15" s="32">
        <f>COUNTIF(D7:D26:J7:J26,"男")</f>
        <v>0</v>
      </c>
      <c r="O15" s="31">
        <f t="shared" si="1"/>
      </c>
      <c r="P15" s="31">
        <f t="shared" si="0"/>
      </c>
      <c r="Q15" s="32"/>
      <c r="R15" s="32"/>
      <c r="S15" s="32"/>
      <c r="T15" s="32"/>
      <c r="U15" s="32"/>
      <c r="V15" s="32"/>
      <c r="W15" s="32"/>
    </row>
    <row r="16" spans="1:23" ht="16.5" customHeight="1">
      <c r="A16" s="8">
        <v>10</v>
      </c>
      <c r="B16" s="15"/>
      <c r="C16" s="15"/>
      <c r="D16" s="5"/>
      <c r="E16" s="20"/>
      <c r="G16" s="8">
        <v>30</v>
      </c>
      <c r="H16" s="15"/>
      <c r="I16" s="15"/>
      <c r="J16" s="5"/>
      <c r="K16" s="22"/>
      <c r="M16" s="31" t="s">
        <v>13</v>
      </c>
      <c r="N16" s="32">
        <f>COUNTIF(D7:D26:J7:J26,"女")</f>
        <v>0</v>
      </c>
      <c r="O16" s="31">
        <f t="shared" si="1"/>
      </c>
      <c r="P16" s="31">
        <f t="shared" si="0"/>
      </c>
      <c r="Q16" s="32"/>
      <c r="R16" s="32"/>
      <c r="S16" s="32"/>
      <c r="T16" s="32"/>
      <c r="U16" s="32"/>
      <c r="V16" s="32"/>
      <c r="W16" s="32"/>
    </row>
    <row r="17" spans="1:23" ht="16.5" customHeight="1">
      <c r="A17" s="16">
        <v>11</v>
      </c>
      <c r="B17" s="17"/>
      <c r="C17" s="15"/>
      <c r="D17" s="5"/>
      <c r="E17" s="22"/>
      <c r="G17" s="8">
        <v>31</v>
      </c>
      <c r="H17" s="15"/>
      <c r="I17" s="15"/>
      <c r="J17" s="18"/>
      <c r="K17" s="22"/>
      <c r="M17" s="32"/>
      <c r="N17" s="32"/>
      <c r="O17" s="31">
        <f t="shared" si="1"/>
      </c>
      <c r="P17" s="31">
        <f t="shared" si="0"/>
      </c>
      <c r="Q17" s="32"/>
      <c r="R17" s="32"/>
      <c r="S17" s="32"/>
      <c r="T17" s="32"/>
      <c r="U17" s="32"/>
      <c r="V17" s="32"/>
      <c r="W17" s="32"/>
    </row>
    <row r="18" spans="1:23" ht="16.5" customHeight="1">
      <c r="A18" s="8">
        <v>12</v>
      </c>
      <c r="B18" s="15"/>
      <c r="C18" s="15"/>
      <c r="D18" s="5"/>
      <c r="E18" s="20"/>
      <c r="G18" s="8">
        <v>32</v>
      </c>
      <c r="H18" s="15"/>
      <c r="I18" s="15"/>
      <c r="J18" s="18"/>
      <c r="K18" s="22"/>
      <c r="M18" s="32"/>
      <c r="N18" s="32"/>
      <c r="O18" s="31">
        <f>C19&amp;D19&amp;E19</f>
      </c>
      <c r="P18" s="31">
        <f t="shared" si="0"/>
      </c>
      <c r="Q18" s="32"/>
      <c r="R18" s="32"/>
      <c r="S18" s="32"/>
      <c r="T18" s="32"/>
      <c r="U18" s="32"/>
      <c r="V18" s="32"/>
      <c r="W18" s="32"/>
    </row>
    <row r="19" spans="1:23" ht="16.5" customHeight="1">
      <c r="A19" s="8">
        <v>13</v>
      </c>
      <c r="B19" s="15"/>
      <c r="C19" s="15"/>
      <c r="D19" s="5"/>
      <c r="E19" s="20"/>
      <c r="G19" s="8">
        <v>33</v>
      </c>
      <c r="H19" s="15"/>
      <c r="I19" s="15"/>
      <c r="J19" s="18"/>
      <c r="K19" s="22"/>
      <c r="M19" s="32"/>
      <c r="N19" s="32"/>
      <c r="O19" s="31">
        <f t="shared" si="1"/>
      </c>
      <c r="P19" s="31">
        <f t="shared" si="0"/>
      </c>
      <c r="Q19" s="32"/>
      <c r="R19" s="32"/>
      <c r="S19" s="32"/>
      <c r="T19" s="32"/>
      <c r="U19" s="32"/>
      <c r="V19" s="32"/>
      <c r="W19" s="32"/>
    </row>
    <row r="20" spans="1:23" ht="16.5" customHeight="1">
      <c r="A20" s="8">
        <v>14</v>
      </c>
      <c r="B20" s="15"/>
      <c r="C20" s="15"/>
      <c r="D20" s="5"/>
      <c r="E20" s="20"/>
      <c r="G20" s="8">
        <v>34</v>
      </c>
      <c r="H20" s="15"/>
      <c r="I20" s="15"/>
      <c r="J20" s="18"/>
      <c r="K20" s="22"/>
      <c r="M20" s="32"/>
      <c r="N20" s="32"/>
      <c r="O20" s="31">
        <f t="shared" si="1"/>
      </c>
      <c r="P20" s="31">
        <f t="shared" si="0"/>
      </c>
      <c r="Q20" s="32"/>
      <c r="R20" s="32"/>
      <c r="S20" s="32"/>
      <c r="T20" s="32"/>
      <c r="U20" s="32"/>
      <c r="V20" s="32"/>
      <c r="W20" s="32"/>
    </row>
    <row r="21" spans="1:23" ht="16.5" customHeight="1">
      <c r="A21" s="8">
        <v>15</v>
      </c>
      <c r="B21" s="15"/>
      <c r="C21" s="15"/>
      <c r="D21" s="5"/>
      <c r="E21" s="20"/>
      <c r="G21" s="8">
        <v>35</v>
      </c>
      <c r="H21" s="15"/>
      <c r="I21" s="15"/>
      <c r="J21" s="18"/>
      <c r="K21" s="22"/>
      <c r="M21" s="32"/>
      <c r="N21" s="32"/>
      <c r="O21" s="31">
        <f t="shared" si="1"/>
      </c>
      <c r="P21" s="31">
        <f t="shared" si="0"/>
      </c>
      <c r="Q21" s="32"/>
      <c r="R21" s="32"/>
      <c r="S21" s="32"/>
      <c r="T21" s="32"/>
      <c r="U21" s="32"/>
      <c r="V21" s="32"/>
      <c r="W21" s="32"/>
    </row>
    <row r="22" spans="1:23" ht="16.5" customHeight="1">
      <c r="A22" s="8">
        <v>16</v>
      </c>
      <c r="B22" s="15"/>
      <c r="C22" s="15"/>
      <c r="D22" s="5"/>
      <c r="E22" s="20"/>
      <c r="G22" s="8">
        <v>36</v>
      </c>
      <c r="H22" s="15"/>
      <c r="I22" s="15"/>
      <c r="J22" s="18"/>
      <c r="K22" s="22"/>
      <c r="M22" s="32"/>
      <c r="N22" s="32"/>
      <c r="O22" s="31">
        <f t="shared" si="1"/>
      </c>
      <c r="P22" s="31">
        <f t="shared" si="0"/>
      </c>
      <c r="Q22" s="32"/>
      <c r="R22" s="32"/>
      <c r="S22" s="32"/>
      <c r="T22" s="32"/>
      <c r="U22" s="32"/>
      <c r="V22" s="32"/>
      <c r="W22" s="32"/>
    </row>
    <row r="23" spans="1:23" ht="16.5" customHeight="1">
      <c r="A23" s="8">
        <v>17</v>
      </c>
      <c r="B23" s="15"/>
      <c r="C23" s="15"/>
      <c r="D23" s="5"/>
      <c r="E23" s="20"/>
      <c r="G23" s="8">
        <v>37</v>
      </c>
      <c r="H23" s="15"/>
      <c r="I23" s="15"/>
      <c r="J23" s="5"/>
      <c r="K23" s="22"/>
      <c r="M23" s="32"/>
      <c r="N23" s="32"/>
      <c r="O23" s="31">
        <f t="shared" si="1"/>
      </c>
      <c r="P23" s="31">
        <f t="shared" si="0"/>
      </c>
      <c r="Q23" s="32"/>
      <c r="R23" s="32"/>
      <c r="S23" s="32"/>
      <c r="T23" s="32"/>
      <c r="U23" s="32"/>
      <c r="V23" s="32"/>
      <c r="W23" s="32"/>
    </row>
    <row r="24" spans="1:23" ht="16.5" customHeight="1">
      <c r="A24" s="8">
        <v>18</v>
      </c>
      <c r="B24" s="15"/>
      <c r="C24" s="15"/>
      <c r="D24" s="5"/>
      <c r="E24" s="20"/>
      <c r="G24" s="8">
        <v>38</v>
      </c>
      <c r="H24" s="15"/>
      <c r="I24" s="15"/>
      <c r="J24" s="5"/>
      <c r="K24" s="22"/>
      <c r="M24" s="32"/>
      <c r="N24" s="32"/>
      <c r="O24" s="31">
        <f t="shared" si="1"/>
      </c>
      <c r="P24" s="31">
        <f t="shared" si="0"/>
      </c>
      <c r="Q24" s="32"/>
      <c r="R24" s="32"/>
      <c r="S24" s="32"/>
      <c r="T24" s="32"/>
      <c r="U24" s="32"/>
      <c r="V24" s="32"/>
      <c r="W24" s="32"/>
    </row>
    <row r="25" spans="1:23" ht="16.5" customHeight="1">
      <c r="A25" s="8">
        <v>19</v>
      </c>
      <c r="B25" s="15"/>
      <c r="C25" s="15"/>
      <c r="D25" s="5"/>
      <c r="E25" s="20"/>
      <c r="G25" s="8">
        <v>39</v>
      </c>
      <c r="H25" s="15"/>
      <c r="I25" s="15"/>
      <c r="J25" s="5"/>
      <c r="K25" s="22"/>
      <c r="M25" s="32"/>
      <c r="N25" s="32"/>
      <c r="O25" s="31">
        <f t="shared" si="1"/>
      </c>
      <c r="P25" s="31">
        <f t="shared" si="0"/>
      </c>
      <c r="Q25" s="32"/>
      <c r="R25" s="32"/>
      <c r="S25" s="32"/>
      <c r="T25" s="32"/>
      <c r="U25" s="32"/>
      <c r="V25" s="32"/>
      <c r="W25" s="32"/>
    </row>
    <row r="26" spans="1:23" ht="16.5" customHeight="1" thickBot="1">
      <c r="A26" s="9">
        <v>20</v>
      </c>
      <c r="B26" s="19"/>
      <c r="C26" s="19"/>
      <c r="D26" s="13"/>
      <c r="E26" s="21"/>
      <c r="G26" s="9">
        <v>40</v>
      </c>
      <c r="H26" s="19"/>
      <c r="I26" s="19"/>
      <c r="J26" s="13"/>
      <c r="K26" s="39"/>
      <c r="M26" s="32"/>
      <c r="N26" s="32"/>
      <c r="O26" s="31">
        <f t="shared" si="1"/>
      </c>
      <c r="P26" s="31">
        <f t="shared" si="0"/>
      </c>
      <c r="Q26" s="32"/>
      <c r="R26" s="32"/>
      <c r="S26" s="32"/>
      <c r="T26" s="32"/>
      <c r="U26" s="32"/>
      <c r="V26" s="32"/>
      <c r="W26" s="32"/>
    </row>
    <row r="27" spans="1:23" ht="15" customHeight="1" thickBot="1">
      <c r="A27" s="3"/>
      <c r="B27" s="4"/>
      <c r="C27" s="3"/>
      <c r="D27" s="3"/>
      <c r="E27" s="2"/>
      <c r="F27" s="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ht="30" customHeight="1" thickBot="1">
      <c r="A28" s="44" t="s">
        <v>21</v>
      </c>
      <c r="B28" s="45"/>
      <c r="C28" s="45"/>
      <c r="D28" s="45"/>
      <c r="E28" s="45"/>
      <c r="F28" s="45"/>
      <c r="G28" s="45"/>
      <c r="H28" s="45"/>
      <c r="I28" s="45"/>
      <c r="J28" s="45"/>
      <c r="K28" s="46"/>
      <c r="M28" s="28"/>
      <c r="N28" s="28"/>
      <c r="O28" s="28"/>
      <c r="P28" s="28">
        <v>1</v>
      </c>
      <c r="Q28" s="28"/>
      <c r="R28" s="28"/>
      <c r="S28" s="28">
        <v>2</v>
      </c>
      <c r="T28" s="28"/>
      <c r="U28" s="28"/>
      <c r="V28" s="28">
        <v>3</v>
      </c>
      <c r="W28" s="28"/>
    </row>
    <row r="29" spans="1:23" ht="15" customHeight="1">
      <c r="A29" s="50" t="s">
        <v>15</v>
      </c>
      <c r="B29" s="42"/>
      <c r="C29" s="42" t="s">
        <v>9</v>
      </c>
      <c r="D29" s="7" t="s">
        <v>7</v>
      </c>
      <c r="E29" s="24">
        <f aca="true" t="shared" si="2" ref="E29:E34">Q29</f>
        <v>0</v>
      </c>
      <c r="F29" s="42" t="s">
        <v>10</v>
      </c>
      <c r="G29" s="7" t="s">
        <v>7</v>
      </c>
      <c r="H29" s="24">
        <f aca="true" t="shared" si="3" ref="H29:H34">T29</f>
        <v>0</v>
      </c>
      <c r="I29" s="42" t="s">
        <v>11</v>
      </c>
      <c r="J29" s="7" t="s">
        <v>7</v>
      </c>
      <c r="K29" s="25">
        <f aca="true" t="shared" si="4" ref="K29:K34">W29</f>
        <v>0</v>
      </c>
      <c r="M29" s="28" t="s">
        <v>15</v>
      </c>
      <c r="N29" s="28" t="s">
        <v>7</v>
      </c>
      <c r="O29" s="29"/>
      <c r="P29" s="28" t="str">
        <f aca="true" t="shared" si="5" ref="P29:P40">P$28&amp;$N29&amp;$M29</f>
        <v>1男野手</v>
      </c>
      <c r="Q29" s="30">
        <f aca="true" t="shared" si="6" ref="Q29:Q40">COUNTIF($O$6:$P$26,P29)</f>
        <v>0</v>
      </c>
      <c r="R29" s="29"/>
      <c r="S29" s="28" t="str">
        <f aca="true" t="shared" si="7" ref="S29:S40">S$28&amp;$N29&amp;$M29</f>
        <v>2男野手</v>
      </c>
      <c r="T29" s="30">
        <f aca="true" t="shared" si="8" ref="T29:T40">COUNTIF($O$6:$P$26,S29)</f>
        <v>0</v>
      </c>
      <c r="U29" s="29"/>
      <c r="V29" s="28" t="str">
        <f aca="true" t="shared" si="9" ref="V29:V40">V$28&amp;$N29&amp;$M29</f>
        <v>3男野手</v>
      </c>
      <c r="W29" s="30">
        <f aca="true" t="shared" si="10" ref="W29:W40">COUNTIF($O$6:$P$26,V29)</f>
        <v>0</v>
      </c>
    </row>
    <row r="30" spans="1:23" ht="15" customHeight="1">
      <c r="A30" s="51"/>
      <c r="B30" s="52"/>
      <c r="C30" s="52"/>
      <c r="D30" s="5" t="s">
        <v>8</v>
      </c>
      <c r="E30" s="23">
        <f t="shared" si="2"/>
        <v>0</v>
      </c>
      <c r="F30" s="52"/>
      <c r="G30" s="5" t="s">
        <v>8</v>
      </c>
      <c r="H30" s="23">
        <f t="shared" si="3"/>
        <v>0</v>
      </c>
      <c r="I30" s="52"/>
      <c r="J30" s="5" t="s">
        <v>8</v>
      </c>
      <c r="K30" s="26">
        <f t="shared" si="4"/>
        <v>0</v>
      </c>
      <c r="M30" s="28" t="s">
        <v>15</v>
      </c>
      <c r="N30" s="28" t="s">
        <v>13</v>
      </c>
      <c r="O30" s="29"/>
      <c r="P30" s="28" t="str">
        <f t="shared" si="5"/>
        <v>1女野手</v>
      </c>
      <c r="Q30" s="30">
        <f t="shared" si="6"/>
        <v>0</v>
      </c>
      <c r="R30" s="29"/>
      <c r="S30" s="28" t="str">
        <f t="shared" si="7"/>
        <v>2女野手</v>
      </c>
      <c r="T30" s="30">
        <f t="shared" si="8"/>
        <v>0</v>
      </c>
      <c r="U30" s="29"/>
      <c r="V30" s="28" t="str">
        <f t="shared" si="9"/>
        <v>3女野手</v>
      </c>
      <c r="W30" s="30">
        <f t="shared" si="10"/>
        <v>0</v>
      </c>
    </row>
    <row r="31" spans="1:23" ht="14.25" customHeight="1">
      <c r="A31" s="51" t="s">
        <v>16</v>
      </c>
      <c r="B31" s="52"/>
      <c r="C31" s="52" t="s">
        <v>9</v>
      </c>
      <c r="D31" s="5" t="s">
        <v>7</v>
      </c>
      <c r="E31" s="23">
        <f t="shared" si="2"/>
        <v>0</v>
      </c>
      <c r="F31" s="52" t="s">
        <v>10</v>
      </c>
      <c r="G31" s="5" t="s">
        <v>7</v>
      </c>
      <c r="H31" s="23">
        <f t="shared" si="3"/>
        <v>0</v>
      </c>
      <c r="I31" s="52" t="s">
        <v>11</v>
      </c>
      <c r="J31" s="5" t="s">
        <v>7</v>
      </c>
      <c r="K31" s="26">
        <f t="shared" si="4"/>
        <v>0</v>
      </c>
      <c r="M31" s="28" t="s">
        <v>16</v>
      </c>
      <c r="N31" s="28" t="s">
        <v>7</v>
      </c>
      <c r="O31" s="29"/>
      <c r="P31" s="28" t="str">
        <f t="shared" si="5"/>
        <v>1男投手</v>
      </c>
      <c r="Q31" s="30">
        <f t="shared" si="6"/>
        <v>0</v>
      </c>
      <c r="R31" s="29"/>
      <c r="S31" s="28" t="str">
        <f t="shared" si="7"/>
        <v>2男投手</v>
      </c>
      <c r="T31" s="30">
        <f t="shared" si="8"/>
        <v>0</v>
      </c>
      <c r="U31" s="29"/>
      <c r="V31" s="28" t="str">
        <f t="shared" si="9"/>
        <v>3男投手</v>
      </c>
      <c r="W31" s="30">
        <f t="shared" si="10"/>
        <v>0</v>
      </c>
    </row>
    <row r="32" spans="1:23" ht="15" customHeight="1">
      <c r="A32" s="51"/>
      <c r="B32" s="52"/>
      <c r="C32" s="52"/>
      <c r="D32" s="5" t="s">
        <v>8</v>
      </c>
      <c r="E32" s="23">
        <f t="shared" si="2"/>
        <v>0</v>
      </c>
      <c r="F32" s="52"/>
      <c r="G32" s="5" t="s">
        <v>8</v>
      </c>
      <c r="H32" s="23">
        <f t="shared" si="3"/>
        <v>0</v>
      </c>
      <c r="I32" s="52"/>
      <c r="J32" s="5" t="s">
        <v>8</v>
      </c>
      <c r="K32" s="26">
        <f t="shared" si="4"/>
        <v>0</v>
      </c>
      <c r="M32" s="28" t="s">
        <v>16</v>
      </c>
      <c r="N32" s="28" t="s">
        <v>13</v>
      </c>
      <c r="O32" s="29"/>
      <c r="P32" s="28" t="str">
        <f t="shared" si="5"/>
        <v>1女投手</v>
      </c>
      <c r="Q32" s="30">
        <f t="shared" si="6"/>
        <v>0</v>
      </c>
      <c r="R32" s="29"/>
      <c r="S32" s="28" t="str">
        <f t="shared" si="7"/>
        <v>2女投手</v>
      </c>
      <c r="T32" s="30">
        <f t="shared" si="8"/>
        <v>0</v>
      </c>
      <c r="U32" s="29"/>
      <c r="V32" s="28" t="str">
        <f t="shared" si="9"/>
        <v>3女投手</v>
      </c>
      <c r="W32" s="30">
        <f t="shared" si="10"/>
        <v>0</v>
      </c>
    </row>
    <row r="33" spans="1:23" ht="15" customHeight="1">
      <c r="A33" s="51" t="s">
        <v>17</v>
      </c>
      <c r="B33" s="52"/>
      <c r="C33" s="52" t="s">
        <v>9</v>
      </c>
      <c r="D33" s="5" t="s">
        <v>7</v>
      </c>
      <c r="E33" s="23">
        <f t="shared" si="2"/>
        <v>0</v>
      </c>
      <c r="F33" s="52" t="s">
        <v>10</v>
      </c>
      <c r="G33" s="5" t="s">
        <v>7</v>
      </c>
      <c r="H33" s="23">
        <f t="shared" si="3"/>
        <v>0</v>
      </c>
      <c r="I33" s="52" t="s">
        <v>11</v>
      </c>
      <c r="J33" s="5" t="s">
        <v>7</v>
      </c>
      <c r="K33" s="26">
        <f t="shared" si="4"/>
        <v>0</v>
      </c>
      <c r="M33" s="28" t="s">
        <v>17</v>
      </c>
      <c r="N33" s="28" t="s">
        <v>7</v>
      </c>
      <c r="O33" s="29"/>
      <c r="P33" s="28" t="str">
        <f t="shared" si="5"/>
        <v>1男捕手</v>
      </c>
      <c r="Q33" s="30">
        <f t="shared" si="6"/>
        <v>0</v>
      </c>
      <c r="R33" s="29"/>
      <c r="S33" s="28" t="str">
        <f t="shared" si="7"/>
        <v>2男捕手</v>
      </c>
      <c r="T33" s="30">
        <f t="shared" si="8"/>
        <v>0</v>
      </c>
      <c r="U33" s="29"/>
      <c r="V33" s="28" t="str">
        <f t="shared" si="9"/>
        <v>3男捕手</v>
      </c>
      <c r="W33" s="30">
        <f t="shared" si="10"/>
        <v>0</v>
      </c>
    </row>
    <row r="34" spans="1:23" ht="15" customHeight="1">
      <c r="A34" s="51"/>
      <c r="B34" s="52"/>
      <c r="C34" s="52"/>
      <c r="D34" s="5" t="s">
        <v>8</v>
      </c>
      <c r="E34" s="23">
        <f t="shared" si="2"/>
        <v>0</v>
      </c>
      <c r="F34" s="52"/>
      <c r="G34" s="5" t="s">
        <v>8</v>
      </c>
      <c r="H34" s="23">
        <f t="shared" si="3"/>
        <v>0</v>
      </c>
      <c r="I34" s="52"/>
      <c r="J34" s="5" t="s">
        <v>8</v>
      </c>
      <c r="K34" s="26">
        <f t="shared" si="4"/>
        <v>0</v>
      </c>
      <c r="M34" s="28" t="s">
        <v>17</v>
      </c>
      <c r="N34" s="28" t="s">
        <v>13</v>
      </c>
      <c r="O34" s="29"/>
      <c r="P34" s="28" t="str">
        <f t="shared" si="5"/>
        <v>1女捕手</v>
      </c>
      <c r="Q34" s="30">
        <f t="shared" si="6"/>
        <v>0</v>
      </c>
      <c r="R34" s="29"/>
      <c r="S34" s="28" t="str">
        <f t="shared" si="7"/>
        <v>2女捕手</v>
      </c>
      <c r="T34" s="30">
        <f t="shared" si="8"/>
        <v>0</v>
      </c>
      <c r="U34" s="29"/>
      <c r="V34" s="28" t="str">
        <f t="shared" si="9"/>
        <v>3女捕手</v>
      </c>
      <c r="W34" s="30">
        <f t="shared" si="10"/>
        <v>0</v>
      </c>
    </row>
    <row r="35" spans="1:23" ht="8.25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7"/>
      <c r="M35" s="28"/>
      <c r="N35" s="28"/>
      <c r="O35" s="29"/>
      <c r="P35" s="28"/>
      <c r="Q35" s="30"/>
      <c r="R35" s="29"/>
      <c r="S35" s="28"/>
      <c r="T35" s="30"/>
      <c r="U35" s="29"/>
      <c r="V35" s="28"/>
      <c r="W35" s="30"/>
    </row>
    <row r="36" spans="1:23" ht="8.25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60"/>
      <c r="M36" s="28"/>
      <c r="N36" s="28"/>
      <c r="O36" s="29"/>
      <c r="P36" s="28"/>
      <c r="Q36" s="30"/>
      <c r="R36" s="29"/>
      <c r="S36" s="28"/>
      <c r="T36" s="30"/>
      <c r="U36" s="29"/>
      <c r="V36" s="28"/>
      <c r="W36" s="30"/>
    </row>
    <row r="37" spans="1:23" ht="8.2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  <c r="M37" s="28"/>
      <c r="N37" s="28"/>
      <c r="O37" s="29"/>
      <c r="P37" s="28"/>
      <c r="Q37" s="30"/>
      <c r="R37" s="29"/>
      <c r="S37" s="28"/>
      <c r="T37" s="30"/>
      <c r="U37" s="29"/>
      <c r="V37" s="28"/>
      <c r="W37" s="30"/>
    </row>
    <row r="38" spans="1:23" ht="8.25" customHeigh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  <c r="M38" s="28"/>
      <c r="N38" s="28"/>
      <c r="O38" s="29"/>
      <c r="P38" s="28"/>
      <c r="Q38" s="30"/>
      <c r="R38" s="29"/>
      <c r="S38" s="28"/>
      <c r="T38" s="30"/>
      <c r="U38" s="29"/>
      <c r="V38" s="28"/>
      <c r="W38" s="30"/>
    </row>
    <row r="39" spans="1:23" ht="8.25" customHeight="1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60"/>
      <c r="M39" s="28"/>
      <c r="N39" s="28"/>
      <c r="O39" s="29"/>
      <c r="P39" s="28"/>
      <c r="Q39" s="30"/>
      <c r="R39" s="29"/>
      <c r="S39" s="28"/>
      <c r="T39" s="30"/>
      <c r="U39" s="29"/>
      <c r="V39" s="28"/>
      <c r="W39" s="30"/>
    </row>
    <row r="40" spans="1:23" ht="8.2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3"/>
      <c r="M40" s="28"/>
      <c r="N40" s="28"/>
      <c r="O40" s="29"/>
      <c r="P40" s="28"/>
      <c r="Q40" s="30"/>
      <c r="R40" s="29"/>
      <c r="S40" s="28"/>
      <c r="T40" s="30"/>
      <c r="U40" s="29"/>
      <c r="V40" s="28"/>
      <c r="W40" s="30"/>
    </row>
    <row r="41" spans="1:12" ht="22.5" customHeight="1">
      <c r="A41" s="69" t="s">
        <v>6</v>
      </c>
      <c r="B41" s="70"/>
      <c r="C41" s="70" t="s">
        <v>9</v>
      </c>
      <c r="D41" s="36" t="s">
        <v>7</v>
      </c>
      <c r="E41" s="37">
        <f>E29+E31+E33+E35+E37+E39</f>
        <v>0</v>
      </c>
      <c r="F41" s="70" t="s">
        <v>10</v>
      </c>
      <c r="G41" s="36" t="s">
        <v>7</v>
      </c>
      <c r="H41" s="37">
        <f>H29+H31+H33+H35+H37+H39</f>
        <v>0</v>
      </c>
      <c r="I41" s="70" t="s">
        <v>11</v>
      </c>
      <c r="J41" s="36" t="s">
        <v>7</v>
      </c>
      <c r="K41" s="38">
        <f>K29+K31+K33+K35+K37+K39</f>
        <v>0</v>
      </c>
      <c r="L41" s="34"/>
    </row>
    <row r="42" spans="1:12" ht="22.5" customHeight="1" thickBot="1">
      <c r="A42" s="71"/>
      <c r="B42" s="72"/>
      <c r="C42" s="72"/>
      <c r="D42" s="12" t="s">
        <v>8</v>
      </c>
      <c r="E42" s="27">
        <f>E30+E32+E34+E36+E38+E40</f>
        <v>0</v>
      </c>
      <c r="F42" s="72"/>
      <c r="G42" s="12" t="s">
        <v>8</v>
      </c>
      <c r="H42" s="27">
        <f>H30+H32+H34+H36+H38+H40</f>
        <v>0</v>
      </c>
      <c r="I42" s="72"/>
      <c r="J42" s="12" t="s">
        <v>8</v>
      </c>
      <c r="K42" s="35">
        <f>K30+K32+K34+K36+K38+K40</f>
        <v>0</v>
      </c>
      <c r="L42" s="34"/>
    </row>
    <row r="43" ht="5.25" customHeight="1"/>
    <row r="44" spans="1:11" ht="12.75">
      <c r="A44" s="54" t="s">
        <v>18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12.75">
      <c r="A45" s="54" t="s">
        <v>12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12.75">
      <c r="A46" s="54" t="s">
        <v>14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13.5" customHeight="1">
      <c r="A47" s="64" t="s">
        <v>19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</row>
  </sheetData>
  <sheetProtection/>
  <mergeCells count="30">
    <mergeCell ref="A46:K46"/>
    <mergeCell ref="A47:K51"/>
    <mergeCell ref="C3:E3"/>
    <mergeCell ref="A4:B4"/>
    <mergeCell ref="A3:B3"/>
    <mergeCell ref="A41:B42"/>
    <mergeCell ref="C41:C42"/>
    <mergeCell ref="F41:F42"/>
    <mergeCell ref="I41:I42"/>
    <mergeCell ref="A44:K44"/>
    <mergeCell ref="A31:B32"/>
    <mergeCell ref="C31:C32"/>
    <mergeCell ref="F31:F32"/>
    <mergeCell ref="I31:I32"/>
    <mergeCell ref="A45:K45"/>
    <mergeCell ref="A33:B34"/>
    <mergeCell ref="C33:C34"/>
    <mergeCell ref="F33:F34"/>
    <mergeCell ref="I33:I34"/>
    <mergeCell ref="A35:K40"/>
    <mergeCell ref="A1:K2"/>
    <mergeCell ref="F3:G3"/>
    <mergeCell ref="H3:K3"/>
    <mergeCell ref="A28:K28"/>
    <mergeCell ref="C4:K4"/>
    <mergeCell ref="A29:B30"/>
    <mergeCell ref="C29:C30"/>
    <mergeCell ref="F29:F30"/>
    <mergeCell ref="I29:I30"/>
    <mergeCell ref="E5:F5"/>
  </mergeCells>
  <dataValidations count="4">
    <dataValidation errorStyle="information" type="list" allowBlank="1" showInputMessage="1" showErrorMessage="1" errorTitle="人数計算しなくなります。" error="リストから選ぶか、ご自分で人数計算することになります。" sqref="E7:E26">
      <formula1>$M$6:$M$8</formula1>
    </dataValidation>
    <dataValidation errorStyle="information" type="list" allowBlank="1" showInputMessage="1" showErrorMessage="1" errorTitle="自動計算しなくなります。" error="リストから選ばない場合は、人数計算が自動で出ませんので、ご自分で計算して入力することになります。" sqref="C7:C26 I7:I26">
      <formula1>$M$12:$M$14</formula1>
    </dataValidation>
    <dataValidation errorStyle="information" type="list" allowBlank="1" showInputMessage="1" showErrorMessage="1" errorTitle="自動計算しなくなります。" error="リストから選ばないと、人数の自動計算が働かないので、自分で計算して入力することになります。" sqref="D7:D26 J7:J26">
      <formula1>$M$15:$M$16</formula1>
    </dataValidation>
    <dataValidation errorStyle="information" type="list" allowBlank="1" showInputMessage="1" showErrorMessage="1" errorTitle="人数計算しなくなります。" error="リストから選ぶか、ご自分で人数計算することになります。" sqref="K7:K26">
      <formula1>$M$6:$M$8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W51"/>
  <sheetViews>
    <sheetView tabSelected="1" view="pageBreakPreview" zoomScale="89" zoomScaleNormal="90" zoomScaleSheetLayoutView="89" zoomScalePageLayoutView="0" workbookViewId="0" topLeftCell="A1">
      <selection activeCell="A4" sqref="A4:B4"/>
    </sheetView>
  </sheetViews>
  <sheetFormatPr defaultColWidth="9.00390625" defaultRowHeight="13.5"/>
  <cols>
    <col min="1" max="1" width="5.875" style="0" customWidth="1"/>
    <col min="2" max="2" width="13.50390625" style="0" customWidth="1"/>
    <col min="3" max="4" width="5.875" style="0" customWidth="1"/>
    <col min="5" max="5" width="13.50390625" style="0" customWidth="1"/>
    <col min="6" max="7" width="5.875" style="0" customWidth="1"/>
    <col min="8" max="8" width="13.50390625" style="0" customWidth="1"/>
    <col min="9" max="10" width="5.875" style="0" customWidth="1"/>
    <col min="11" max="11" width="13.50390625" style="0" customWidth="1"/>
    <col min="12" max="12" width="4.50390625" style="0" customWidth="1"/>
    <col min="13" max="23" width="6.25390625" style="0" customWidth="1"/>
  </cols>
  <sheetData>
    <row r="1" spans="1:11" ht="30" customHeight="1">
      <c r="A1" s="40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0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30" customHeight="1">
      <c r="A3" s="67" t="s">
        <v>30</v>
      </c>
      <c r="B3" s="68"/>
      <c r="C3" s="42"/>
      <c r="D3" s="42"/>
      <c r="E3" s="42"/>
      <c r="F3" s="42" t="s">
        <v>1</v>
      </c>
      <c r="G3" s="42"/>
      <c r="H3" s="42"/>
      <c r="I3" s="42"/>
      <c r="J3" s="42"/>
      <c r="K3" s="43"/>
    </row>
    <row r="4" spans="1:11" ht="30" customHeight="1" thickBot="1">
      <c r="A4" s="65" t="s">
        <v>0</v>
      </c>
      <c r="B4" s="66"/>
      <c r="C4" s="47"/>
      <c r="D4" s="48"/>
      <c r="E4" s="48"/>
      <c r="F4" s="48"/>
      <c r="G4" s="48"/>
      <c r="H4" s="48"/>
      <c r="I4" s="48"/>
      <c r="J4" s="48"/>
      <c r="K4" s="49"/>
    </row>
    <row r="5" spans="1:10" ht="15" customHeight="1" thickBot="1">
      <c r="A5" s="11"/>
      <c r="B5" s="10"/>
      <c r="C5" s="4"/>
      <c r="D5" s="3"/>
      <c r="E5" s="53"/>
      <c r="F5" s="53"/>
      <c r="G5" s="2"/>
      <c r="H5" s="2"/>
      <c r="J5" s="1"/>
    </row>
    <row r="6" spans="1:23" ht="16.5" customHeight="1">
      <c r="A6" s="6" t="s">
        <v>5</v>
      </c>
      <c r="B6" s="7" t="s">
        <v>2</v>
      </c>
      <c r="C6" s="7" t="s">
        <v>3</v>
      </c>
      <c r="D6" s="7" t="s">
        <v>4</v>
      </c>
      <c r="E6" s="14" t="s">
        <v>20</v>
      </c>
      <c r="G6" s="6" t="s">
        <v>5</v>
      </c>
      <c r="H6" s="7" t="s">
        <v>2</v>
      </c>
      <c r="I6" s="7" t="s">
        <v>3</v>
      </c>
      <c r="J6" s="7" t="s">
        <v>4</v>
      </c>
      <c r="K6" s="33" t="s">
        <v>20</v>
      </c>
      <c r="L6" s="34"/>
      <c r="M6" s="31" t="s">
        <v>15</v>
      </c>
      <c r="N6" s="32">
        <f>COUNTIF(E7:E26:K7:K26,"野手")</f>
        <v>0</v>
      </c>
      <c r="O6" s="31">
        <f>C7&amp;D7&amp;E7</f>
      </c>
      <c r="P6" s="31">
        <f aca="true" t="shared" si="0" ref="P6:P26">I7&amp;J7&amp;K7</f>
      </c>
      <c r="Q6" s="32"/>
      <c r="R6" s="32"/>
      <c r="S6" s="32"/>
      <c r="T6" s="32"/>
      <c r="U6" s="32"/>
      <c r="V6" s="32"/>
      <c r="W6" s="32"/>
    </row>
    <row r="7" spans="1:23" ht="16.5" customHeight="1">
      <c r="A7" s="16">
        <v>1</v>
      </c>
      <c r="B7" s="17"/>
      <c r="C7" s="17"/>
      <c r="D7" s="18"/>
      <c r="E7" s="22"/>
      <c r="G7" s="16">
        <v>21</v>
      </c>
      <c r="H7" s="17"/>
      <c r="I7" s="17"/>
      <c r="J7" s="18"/>
      <c r="K7" s="22"/>
      <c r="M7" s="31" t="s">
        <v>16</v>
      </c>
      <c r="N7" s="32">
        <f>COUNTIF(E7:E26:K7:K26,"長距離")</f>
        <v>0</v>
      </c>
      <c r="O7" s="31">
        <f aca="true" t="shared" si="1" ref="O7:O26">C8&amp;D8&amp;E8</f>
      </c>
      <c r="P7" s="31">
        <f t="shared" si="0"/>
      </c>
      <c r="Q7" s="32"/>
      <c r="R7" s="32"/>
      <c r="S7" s="32"/>
      <c r="T7" s="32"/>
      <c r="U7" s="32"/>
      <c r="V7" s="32"/>
      <c r="W7" s="32"/>
    </row>
    <row r="8" spans="1:23" ht="16.5" customHeight="1">
      <c r="A8" s="8">
        <v>2</v>
      </c>
      <c r="B8" s="15"/>
      <c r="C8" s="15"/>
      <c r="D8" s="5"/>
      <c r="E8" s="20"/>
      <c r="G8" s="8">
        <v>22</v>
      </c>
      <c r="H8" s="15"/>
      <c r="I8" s="15"/>
      <c r="J8" s="18"/>
      <c r="K8" s="22"/>
      <c r="M8" s="31" t="s">
        <v>17</v>
      </c>
      <c r="N8" s="32">
        <f>COUNTIF(E7:E26:K7:K26,"ハードル")</f>
        <v>0</v>
      </c>
      <c r="O8" s="31">
        <f t="shared" si="1"/>
      </c>
      <c r="P8" s="31"/>
      <c r="Q8" s="32"/>
      <c r="R8" s="32"/>
      <c r="S8" s="32"/>
      <c r="T8" s="32"/>
      <c r="U8" s="32"/>
      <c r="V8" s="32"/>
      <c r="W8" s="32"/>
    </row>
    <row r="9" spans="1:23" ht="16.5" customHeight="1">
      <c r="A9" s="8">
        <v>3</v>
      </c>
      <c r="B9" s="15"/>
      <c r="C9" s="15"/>
      <c r="D9" s="5"/>
      <c r="E9" s="20"/>
      <c r="G9" s="8">
        <v>23</v>
      </c>
      <c r="H9" s="15"/>
      <c r="I9" s="15"/>
      <c r="J9" s="18"/>
      <c r="K9" s="22"/>
      <c r="M9" s="31"/>
      <c r="N9" s="32">
        <f>COUNTIF(E7:E26:K7:K26,"走高跳")</f>
        <v>0</v>
      </c>
      <c r="O9" s="31">
        <f t="shared" si="1"/>
      </c>
      <c r="P9" s="31">
        <f t="shared" si="0"/>
      </c>
      <c r="Q9" s="32"/>
      <c r="R9" s="32"/>
      <c r="S9" s="32"/>
      <c r="T9" s="32"/>
      <c r="U9" s="32"/>
      <c r="V9" s="32"/>
      <c r="W9" s="32"/>
    </row>
    <row r="10" spans="1:23" ht="16.5" customHeight="1">
      <c r="A10" s="8">
        <v>4</v>
      </c>
      <c r="B10" s="15"/>
      <c r="C10" s="15"/>
      <c r="D10" s="5"/>
      <c r="E10" s="20"/>
      <c r="G10" s="8">
        <v>24</v>
      </c>
      <c r="H10" s="15"/>
      <c r="I10" s="15"/>
      <c r="J10" s="18"/>
      <c r="K10" s="22"/>
      <c r="M10" s="31"/>
      <c r="N10" s="32">
        <f>COUNTIF(E7:E26:K7:K26,"走幅跳")</f>
        <v>0</v>
      </c>
      <c r="O10" s="31">
        <f t="shared" si="1"/>
      </c>
      <c r="P10" s="31">
        <f t="shared" si="0"/>
      </c>
      <c r="Q10" s="32"/>
      <c r="R10" s="32"/>
      <c r="S10" s="32"/>
      <c r="T10" s="32"/>
      <c r="U10" s="32"/>
      <c r="V10" s="32"/>
      <c r="W10" s="32"/>
    </row>
    <row r="11" spans="1:23" ht="16.5" customHeight="1">
      <c r="A11" s="8">
        <v>5</v>
      </c>
      <c r="B11" s="15"/>
      <c r="C11" s="15"/>
      <c r="D11" s="5"/>
      <c r="E11" s="20"/>
      <c r="G11" s="8">
        <v>25</v>
      </c>
      <c r="H11" s="15"/>
      <c r="I11" s="15"/>
      <c r="J11" s="5"/>
      <c r="K11" s="22"/>
      <c r="M11" s="31"/>
      <c r="N11" s="32">
        <f>COUNTIF(E7:E26:K7:K26,"投てき")</f>
        <v>0</v>
      </c>
      <c r="O11" s="31">
        <f t="shared" si="1"/>
      </c>
      <c r="P11" s="31">
        <f t="shared" si="0"/>
      </c>
      <c r="Q11" s="32"/>
      <c r="R11" s="32"/>
      <c r="S11" s="32"/>
      <c r="T11" s="32"/>
      <c r="U11" s="32"/>
      <c r="V11" s="32"/>
      <c r="W11" s="32"/>
    </row>
    <row r="12" spans="1:23" ht="16.5" customHeight="1">
      <c r="A12" s="8">
        <v>6</v>
      </c>
      <c r="B12" s="15"/>
      <c r="C12" s="15"/>
      <c r="D12" s="5"/>
      <c r="E12" s="20"/>
      <c r="G12" s="8">
        <v>26</v>
      </c>
      <c r="H12" s="15"/>
      <c r="I12" s="15"/>
      <c r="J12" s="18"/>
      <c r="K12" s="22"/>
      <c r="M12" s="31">
        <v>4</v>
      </c>
      <c r="N12" s="32">
        <f>COUNTIF(C7:C26:I7:I26,"1")</f>
        <v>0</v>
      </c>
      <c r="O12" s="31">
        <f t="shared" si="1"/>
      </c>
      <c r="P12" s="31">
        <f t="shared" si="0"/>
      </c>
      <c r="Q12" s="32"/>
      <c r="R12" s="32"/>
      <c r="S12" s="32"/>
      <c r="T12" s="32"/>
      <c r="U12" s="32"/>
      <c r="V12" s="32"/>
      <c r="W12" s="32"/>
    </row>
    <row r="13" spans="1:23" ht="16.5" customHeight="1">
      <c r="A13" s="8">
        <v>7</v>
      </c>
      <c r="B13" s="15"/>
      <c r="C13" s="15"/>
      <c r="D13" s="5"/>
      <c r="E13" s="20"/>
      <c r="G13" s="8">
        <v>27</v>
      </c>
      <c r="H13" s="15"/>
      <c r="I13" s="15"/>
      <c r="J13" s="18"/>
      <c r="K13" s="22"/>
      <c r="M13" s="31">
        <v>5</v>
      </c>
      <c r="N13" s="32">
        <f>COUNTIF(C7:C26:I7:I26,"2")</f>
        <v>0</v>
      </c>
      <c r="O13" s="31">
        <f t="shared" si="1"/>
      </c>
      <c r="P13" s="31">
        <f t="shared" si="0"/>
      </c>
      <c r="Q13" s="32"/>
      <c r="R13" s="32"/>
      <c r="S13" s="32"/>
      <c r="T13" s="32"/>
      <c r="U13" s="32"/>
      <c r="V13" s="32"/>
      <c r="W13" s="32"/>
    </row>
    <row r="14" spans="1:23" ht="16.5" customHeight="1">
      <c r="A14" s="8">
        <v>8</v>
      </c>
      <c r="B14" s="15"/>
      <c r="C14" s="15"/>
      <c r="D14" s="5"/>
      <c r="E14" s="20"/>
      <c r="G14" s="8">
        <v>28</v>
      </c>
      <c r="H14" s="15"/>
      <c r="I14" s="15"/>
      <c r="J14" s="18"/>
      <c r="K14" s="22"/>
      <c r="M14" s="31">
        <v>6</v>
      </c>
      <c r="N14" s="32">
        <f>COUNTIF(C7:C26:I7:I26,"3")</f>
        <v>0</v>
      </c>
      <c r="O14" s="31">
        <f t="shared" si="1"/>
      </c>
      <c r="P14" s="31">
        <f t="shared" si="0"/>
      </c>
      <c r="Q14" s="32"/>
      <c r="R14" s="32"/>
      <c r="S14" s="32"/>
      <c r="T14" s="32"/>
      <c r="U14" s="32"/>
      <c r="V14" s="32"/>
      <c r="W14" s="32"/>
    </row>
    <row r="15" spans="1:23" ht="16.5" customHeight="1">
      <c r="A15" s="8">
        <v>9</v>
      </c>
      <c r="B15" s="15"/>
      <c r="C15" s="15"/>
      <c r="D15" s="5"/>
      <c r="E15" s="20"/>
      <c r="G15" s="8">
        <v>29</v>
      </c>
      <c r="H15" s="15"/>
      <c r="I15" s="15"/>
      <c r="J15" s="5"/>
      <c r="K15" s="22"/>
      <c r="M15" s="31" t="s">
        <v>7</v>
      </c>
      <c r="N15" s="32">
        <f>COUNTIF(D7:D26:J7:J26,"男")</f>
        <v>0</v>
      </c>
      <c r="O15" s="31">
        <f t="shared" si="1"/>
      </c>
      <c r="P15" s="31">
        <f t="shared" si="0"/>
      </c>
      <c r="Q15" s="32"/>
      <c r="R15" s="32"/>
      <c r="S15" s="32"/>
      <c r="T15" s="32"/>
      <c r="U15" s="32"/>
      <c r="V15" s="32"/>
      <c r="W15" s="32"/>
    </row>
    <row r="16" spans="1:23" ht="16.5" customHeight="1">
      <c r="A16" s="8">
        <v>10</v>
      </c>
      <c r="B16" s="15"/>
      <c r="C16" s="15"/>
      <c r="D16" s="5"/>
      <c r="E16" s="20"/>
      <c r="G16" s="8">
        <v>30</v>
      </c>
      <c r="H16" s="15"/>
      <c r="I16" s="15"/>
      <c r="J16" s="5"/>
      <c r="K16" s="22"/>
      <c r="M16" s="31" t="s">
        <v>13</v>
      </c>
      <c r="N16" s="32">
        <f>COUNTIF(D7:D26:J7:J26,"女")</f>
        <v>0</v>
      </c>
      <c r="O16" s="31">
        <f t="shared" si="1"/>
      </c>
      <c r="P16" s="31">
        <f t="shared" si="0"/>
      </c>
      <c r="Q16" s="32"/>
      <c r="R16" s="32"/>
      <c r="S16" s="32"/>
      <c r="T16" s="32"/>
      <c r="U16" s="32"/>
      <c r="V16" s="32"/>
      <c r="W16" s="32"/>
    </row>
    <row r="17" spans="1:23" ht="16.5" customHeight="1">
      <c r="A17" s="16">
        <v>11</v>
      </c>
      <c r="B17" s="17"/>
      <c r="C17" s="15"/>
      <c r="D17" s="5"/>
      <c r="E17" s="22"/>
      <c r="G17" s="8">
        <v>31</v>
      </c>
      <c r="H17" s="15"/>
      <c r="I17" s="15"/>
      <c r="J17" s="18"/>
      <c r="K17" s="22"/>
      <c r="M17" s="32"/>
      <c r="N17" s="32"/>
      <c r="O17" s="31">
        <f t="shared" si="1"/>
      </c>
      <c r="P17" s="31">
        <f t="shared" si="0"/>
      </c>
      <c r="Q17" s="32"/>
      <c r="R17" s="32"/>
      <c r="S17" s="32"/>
      <c r="T17" s="32"/>
      <c r="U17" s="32"/>
      <c r="V17" s="32"/>
      <c r="W17" s="32"/>
    </row>
    <row r="18" spans="1:23" ht="16.5" customHeight="1">
      <c r="A18" s="8">
        <v>12</v>
      </c>
      <c r="B18" s="15"/>
      <c r="C18" s="15"/>
      <c r="D18" s="5"/>
      <c r="E18" s="20"/>
      <c r="G18" s="8">
        <v>32</v>
      </c>
      <c r="H18" s="15"/>
      <c r="I18" s="15"/>
      <c r="J18" s="18"/>
      <c r="K18" s="22"/>
      <c r="M18" s="32"/>
      <c r="N18" s="32"/>
      <c r="O18" s="31">
        <f>C19&amp;D19&amp;E19</f>
      </c>
      <c r="P18" s="31">
        <f t="shared" si="0"/>
      </c>
      <c r="Q18" s="32"/>
      <c r="R18" s="32"/>
      <c r="S18" s="32"/>
      <c r="T18" s="32"/>
      <c r="U18" s="32"/>
      <c r="V18" s="32"/>
      <c r="W18" s="32"/>
    </row>
    <row r="19" spans="1:23" ht="16.5" customHeight="1">
      <c r="A19" s="8">
        <v>13</v>
      </c>
      <c r="B19" s="15"/>
      <c r="C19" s="15"/>
      <c r="D19" s="5"/>
      <c r="E19" s="20"/>
      <c r="G19" s="8">
        <v>33</v>
      </c>
      <c r="H19" s="15"/>
      <c r="I19" s="15"/>
      <c r="J19" s="18"/>
      <c r="K19" s="22"/>
      <c r="M19" s="32"/>
      <c r="N19" s="32"/>
      <c r="O19" s="31">
        <f t="shared" si="1"/>
      </c>
      <c r="P19" s="31">
        <f t="shared" si="0"/>
      </c>
      <c r="Q19" s="32"/>
      <c r="R19" s="32"/>
      <c r="S19" s="32"/>
      <c r="T19" s="32"/>
      <c r="U19" s="32"/>
      <c r="V19" s="32"/>
      <c r="W19" s="32"/>
    </row>
    <row r="20" spans="1:23" ht="16.5" customHeight="1">
      <c r="A20" s="8">
        <v>14</v>
      </c>
      <c r="B20" s="15"/>
      <c r="C20" s="15"/>
      <c r="D20" s="5"/>
      <c r="E20" s="20"/>
      <c r="G20" s="8">
        <v>34</v>
      </c>
      <c r="H20" s="15"/>
      <c r="I20" s="15"/>
      <c r="J20" s="18"/>
      <c r="K20" s="22"/>
      <c r="M20" s="32"/>
      <c r="N20" s="32"/>
      <c r="O20" s="31">
        <f t="shared" si="1"/>
      </c>
      <c r="P20" s="31">
        <f t="shared" si="0"/>
      </c>
      <c r="Q20" s="32"/>
      <c r="R20" s="32"/>
      <c r="S20" s="32"/>
      <c r="T20" s="32"/>
      <c r="U20" s="32"/>
      <c r="V20" s="32"/>
      <c r="W20" s="32"/>
    </row>
    <row r="21" spans="1:23" ht="16.5" customHeight="1">
      <c r="A21" s="8">
        <v>15</v>
      </c>
      <c r="B21" s="15"/>
      <c r="C21" s="15"/>
      <c r="D21" s="5"/>
      <c r="E21" s="20"/>
      <c r="G21" s="8">
        <v>35</v>
      </c>
      <c r="H21" s="15"/>
      <c r="I21" s="15"/>
      <c r="J21" s="18"/>
      <c r="K21" s="22"/>
      <c r="M21" s="32"/>
      <c r="N21" s="32"/>
      <c r="O21" s="31">
        <f t="shared" si="1"/>
      </c>
      <c r="P21" s="31">
        <f t="shared" si="0"/>
      </c>
      <c r="Q21" s="32"/>
      <c r="R21" s="32"/>
      <c r="S21" s="32"/>
      <c r="T21" s="32"/>
      <c r="U21" s="32"/>
      <c r="V21" s="32"/>
      <c r="W21" s="32"/>
    </row>
    <row r="22" spans="1:23" ht="16.5" customHeight="1">
      <c r="A22" s="8">
        <v>16</v>
      </c>
      <c r="B22" s="15"/>
      <c r="C22" s="15"/>
      <c r="D22" s="5"/>
      <c r="E22" s="20"/>
      <c r="G22" s="8">
        <v>36</v>
      </c>
      <c r="H22" s="15"/>
      <c r="I22" s="15"/>
      <c r="J22" s="18"/>
      <c r="K22" s="22"/>
      <c r="M22" s="32"/>
      <c r="N22" s="32"/>
      <c r="O22" s="31">
        <f t="shared" si="1"/>
      </c>
      <c r="P22" s="31">
        <f t="shared" si="0"/>
      </c>
      <c r="Q22" s="32"/>
      <c r="R22" s="32"/>
      <c r="S22" s="32"/>
      <c r="T22" s="32"/>
      <c r="U22" s="32"/>
      <c r="V22" s="32"/>
      <c r="W22" s="32"/>
    </row>
    <row r="23" spans="1:23" ht="16.5" customHeight="1">
      <c r="A23" s="8">
        <v>17</v>
      </c>
      <c r="B23" s="15"/>
      <c r="C23" s="15"/>
      <c r="D23" s="5"/>
      <c r="E23" s="20"/>
      <c r="G23" s="8">
        <v>37</v>
      </c>
      <c r="H23" s="15"/>
      <c r="I23" s="15"/>
      <c r="J23" s="5"/>
      <c r="K23" s="22"/>
      <c r="M23" s="32"/>
      <c r="N23" s="32"/>
      <c r="O23" s="31">
        <f t="shared" si="1"/>
      </c>
      <c r="P23" s="31">
        <f t="shared" si="0"/>
      </c>
      <c r="Q23" s="32"/>
      <c r="R23" s="32"/>
      <c r="S23" s="32"/>
      <c r="T23" s="32"/>
      <c r="U23" s="32"/>
      <c r="V23" s="32"/>
      <c r="W23" s="32"/>
    </row>
    <row r="24" spans="1:23" ht="16.5" customHeight="1">
      <c r="A24" s="8">
        <v>18</v>
      </c>
      <c r="B24" s="15"/>
      <c r="C24" s="15"/>
      <c r="D24" s="5"/>
      <c r="E24" s="20"/>
      <c r="G24" s="8">
        <v>38</v>
      </c>
      <c r="H24" s="15"/>
      <c r="I24" s="15"/>
      <c r="J24" s="5"/>
      <c r="K24" s="22"/>
      <c r="M24" s="32"/>
      <c r="N24" s="32"/>
      <c r="O24" s="31">
        <f t="shared" si="1"/>
      </c>
      <c r="P24" s="31">
        <f t="shared" si="0"/>
      </c>
      <c r="Q24" s="32"/>
      <c r="R24" s="32"/>
      <c r="S24" s="32"/>
      <c r="T24" s="32"/>
      <c r="U24" s="32"/>
      <c r="V24" s="32"/>
      <c r="W24" s="32"/>
    </row>
    <row r="25" spans="1:23" ht="16.5" customHeight="1">
      <c r="A25" s="8">
        <v>19</v>
      </c>
      <c r="B25" s="15"/>
      <c r="C25" s="15"/>
      <c r="D25" s="5"/>
      <c r="E25" s="20"/>
      <c r="G25" s="8">
        <v>39</v>
      </c>
      <c r="H25" s="15"/>
      <c r="I25" s="15"/>
      <c r="J25" s="5"/>
      <c r="K25" s="22"/>
      <c r="M25" s="32"/>
      <c r="N25" s="32"/>
      <c r="O25" s="31">
        <f t="shared" si="1"/>
      </c>
      <c r="P25" s="31">
        <f t="shared" si="0"/>
      </c>
      <c r="Q25" s="32"/>
      <c r="R25" s="32"/>
      <c r="S25" s="32"/>
      <c r="T25" s="32"/>
      <c r="U25" s="32"/>
      <c r="V25" s="32"/>
      <c r="W25" s="32"/>
    </row>
    <row r="26" spans="1:23" ht="16.5" customHeight="1" thickBot="1">
      <c r="A26" s="9">
        <v>20</v>
      </c>
      <c r="B26" s="19"/>
      <c r="C26" s="19"/>
      <c r="D26" s="13"/>
      <c r="E26" s="21"/>
      <c r="G26" s="9">
        <v>40</v>
      </c>
      <c r="H26" s="19"/>
      <c r="I26" s="19"/>
      <c r="J26" s="13"/>
      <c r="K26" s="39"/>
      <c r="M26" s="32"/>
      <c r="N26" s="32"/>
      <c r="O26" s="31">
        <f t="shared" si="1"/>
      </c>
      <c r="P26" s="31">
        <f t="shared" si="0"/>
      </c>
      <c r="Q26" s="32"/>
      <c r="R26" s="32"/>
      <c r="S26" s="32"/>
      <c r="T26" s="32"/>
      <c r="U26" s="32"/>
      <c r="V26" s="32"/>
      <c r="W26" s="32"/>
    </row>
    <row r="27" spans="1:23" ht="15" customHeight="1" thickBot="1">
      <c r="A27" s="3"/>
      <c r="B27" s="4"/>
      <c r="C27" s="3"/>
      <c r="D27" s="3"/>
      <c r="E27" s="2"/>
      <c r="F27" s="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ht="30" customHeight="1" thickBot="1">
      <c r="A28" s="44" t="s">
        <v>21</v>
      </c>
      <c r="B28" s="45"/>
      <c r="C28" s="45"/>
      <c r="D28" s="45"/>
      <c r="E28" s="45"/>
      <c r="F28" s="45"/>
      <c r="G28" s="45"/>
      <c r="H28" s="45"/>
      <c r="I28" s="45"/>
      <c r="J28" s="45"/>
      <c r="K28" s="46"/>
      <c r="M28" s="28"/>
      <c r="N28" s="28"/>
      <c r="O28" s="28"/>
      <c r="P28" s="28">
        <v>4</v>
      </c>
      <c r="Q28" s="28"/>
      <c r="R28" s="28"/>
      <c r="S28" s="28">
        <v>5</v>
      </c>
      <c r="T28" s="28"/>
      <c r="U28" s="28"/>
      <c r="V28" s="28">
        <v>6</v>
      </c>
      <c r="W28" s="28"/>
    </row>
    <row r="29" spans="1:23" ht="15" customHeight="1">
      <c r="A29" s="50" t="s">
        <v>15</v>
      </c>
      <c r="B29" s="42"/>
      <c r="C29" s="42" t="s">
        <v>22</v>
      </c>
      <c r="D29" s="7" t="s">
        <v>7</v>
      </c>
      <c r="E29" s="24">
        <f aca="true" t="shared" si="2" ref="E29:E34">Q29</f>
        <v>0</v>
      </c>
      <c r="F29" s="42" t="s">
        <v>23</v>
      </c>
      <c r="G29" s="7" t="s">
        <v>7</v>
      </c>
      <c r="H29" s="24">
        <f aca="true" t="shared" si="3" ref="H29:H34">T29</f>
        <v>0</v>
      </c>
      <c r="I29" s="42" t="s">
        <v>24</v>
      </c>
      <c r="J29" s="7" t="s">
        <v>7</v>
      </c>
      <c r="K29" s="25">
        <f aca="true" t="shared" si="4" ref="K29:K34">W29</f>
        <v>0</v>
      </c>
      <c r="M29" s="28" t="s">
        <v>15</v>
      </c>
      <c r="N29" s="28" t="s">
        <v>7</v>
      </c>
      <c r="O29" s="29"/>
      <c r="P29" s="28" t="str">
        <f aca="true" t="shared" si="5" ref="P29:P40">P$28&amp;$N29&amp;$M29</f>
        <v>4男野手</v>
      </c>
      <c r="Q29" s="30">
        <f aca="true" t="shared" si="6" ref="Q29:Q34">COUNTIF($O$6:$P$26,P29)</f>
        <v>0</v>
      </c>
      <c r="R29" s="29"/>
      <c r="S29" s="28" t="str">
        <f aca="true" t="shared" si="7" ref="S29:S40">S$28&amp;$N29&amp;$M29</f>
        <v>5男野手</v>
      </c>
      <c r="T29" s="30">
        <f aca="true" t="shared" si="8" ref="T29:T34">COUNTIF($O$6:$P$26,S29)</f>
        <v>0</v>
      </c>
      <c r="U29" s="29"/>
      <c r="V29" s="28" t="str">
        <f aca="true" t="shared" si="9" ref="V29:V40">V$28&amp;$N29&amp;$M29</f>
        <v>6男野手</v>
      </c>
      <c r="W29" s="30">
        <f aca="true" t="shared" si="10" ref="W29:W34">COUNTIF($O$6:$P$26,V29)</f>
        <v>0</v>
      </c>
    </row>
    <row r="30" spans="1:23" ht="15" customHeight="1">
      <c r="A30" s="51"/>
      <c r="B30" s="52"/>
      <c r="C30" s="52"/>
      <c r="D30" s="5" t="s">
        <v>8</v>
      </c>
      <c r="E30" s="23">
        <f t="shared" si="2"/>
        <v>0</v>
      </c>
      <c r="F30" s="52"/>
      <c r="G30" s="5" t="s">
        <v>8</v>
      </c>
      <c r="H30" s="23">
        <f t="shared" si="3"/>
        <v>0</v>
      </c>
      <c r="I30" s="52"/>
      <c r="J30" s="5" t="s">
        <v>8</v>
      </c>
      <c r="K30" s="26">
        <f t="shared" si="4"/>
        <v>0</v>
      </c>
      <c r="M30" s="28" t="s">
        <v>15</v>
      </c>
      <c r="N30" s="28" t="s">
        <v>13</v>
      </c>
      <c r="O30" s="29"/>
      <c r="P30" s="28" t="str">
        <f t="shared" si="5"/>
        <v>4女野手</v>
      </c>
      <c r="Q30" s="30">
        <f t="shared" si="6"/>
        <v>0</v>
      </c>
      <c r="R30" s="29"/>
      <c r="S30" s="28" t="str">
        <f t="shared" si="7"/>
        <v>5女野手</v>
      </c>
      <c r="T30" s="30">
        <f t="shared" si="8"/>
        <v>0</v>
      </c>
      <c r="U30" s="29"/>
      <c r="V30" s="28" t="str">
        <f t="shared" si="9"/>
        <v>6女野手</v>
      </c>
      <c r="W30" s="30">
        <f t="shared" si="10"/>
        <v>0</v>
      </c>
    </row>
    <row r="31" spans="1:23" ht="14.25" customHeight="1">
      <c r="A31" s="51" t="s">
        <v>16</v>
      </c>
      <c r="B31" s="52"/>
      <c r="C31" s="52" t="s">
        <v>25</v>
      </c>
      <c r="D31" s="5" t="s">
        <v>7</v>
      </c>
      <c r="E31" s="23">
        <f t="shared" si="2"/>
        <v>0</v>
      </c>
      <c r="F31" s="52" t="s">
        <v>26</v>
      </c>
      <c r="G31" s="5" t="s">
        <v>7</v>
      </c>
      <c r="H31" s="23">
        <f t="shared" si="3"/>
        <v>0</v>
      </c>
      <c r="I31" s="52" t="s">
        <v>27</v>
      </c>
      <c r="J31" s="5" t="s">
        <v>7</v>
      </c>
      <c r="K31" s="26">
        <f t="shared" si="4"/>
        <v>0</v>
      </c>
      <c r="M31" s="28" t="s">
        <v>16</v>
      </c>
      <c r="N31" s="28" t="s">
        <v>7</v>
      </c>
      <c r="O31" s="29"/>
      <c r="P31" s="28" t="str">
        <f t="shared" si="5"/>
        <v>4男投手</v>
      </c>
      <c r="Q31" s="30">
        <f t="shared" si="6"/>
        <v>0</v>
      </c>
      <c r="R31" s="29"/>
      <c r="S31" s="28" t="str">
        <f t="shared" si="7"/>
        <v>5男投手</v>
      </c>
      <c r="T31" s="30">
        <f t="shared" si="8"/>
        <v>0</v>
      </c>
      <c r="U31" s="29"/>
      <c r="V31" s="28" t="str">
        <f t="shared" si="9"/>
        <v>6男投手</v>
      </c>
      <c r="W31" s="30">
        <f t="shared" si="10"/>
        <v>0</v>
      </c>
    </row>
    <row r="32" spans="1:23" ht="15" customHeight="1">
      <c r="A32" s="51"/>
      <c r="B32" s="52"/>
      <c r="C32" s="52"/>
      <c r="D32" s="5" t="s">
        <v>8</v>
      </c>
      <c r="E32" s="23">
        <f t="shared" si="2"/>
        <v>0</v>
      </c>
      <c r="F32" s="52"/>
      <c r="G32" s="5" t="s">
        <v>8</v>
      </c>
      <c r="H32" s="23">
        <f t="shared" si="3"/>
        <v>0</v>
      </c>
      <c r="I32" s="52"/>
      <c r="J32" s="5" t="s">
        <v>8</v>
      </c>
      <c r="K32" s="26">
        <f t="shared" si="4"/>
        <v>0</v>
      </c>
      <c r="M32" s="28" t="s">
        <v>16</v>
      </c>
      <c r="N32" s="28" t="s">
        <v>13</v>
      </c>
      <c r="O32" s="29"/>
      <c r="P32" s="28" t="str">
        <f t="shared" si="5"/>
        <v>4女投手</v>
      </c>
      <c r="Q32" s="30">
        <f t="shared" si="6"/>
        <v>0</v>
      </c>
      <c r="R32" s="29"/>
      <c r="S32" s="28" t="str">
        <f t="shared" si="7"/>
        <v>5女投手</v>
      </c>
      <c r="T32" s="30">
        <f t="shared" si="8"/>
        <v>0</v>
      </c>
      <c r="U32" s="29"/>
      <c r="V32" s="28" t="str">
        <f t="shared" si="9"/>
        <v>6女投手</v>
      </c>
      <c r="W32" s="30">
        <f t="shared" si="10"/>
        <v>0</v>
      </c>
    </row>
    <row r="33" spans="1:23" ht="15" customHeight="1">
      <c r="A33" s="51" t="s">
        <v>17</v>
      </c>
      <c r="B33" s="52"/>
      <c r="C33" s="52" t="s">
        <v>25</v>
      </c>
      <c r="D33" s="5" t="s">
        <v>7</v>
      </c>
      <c r="E33" s="23">
        <f t="shared" si="2"/>
        <v>0</v>
      </c>
      <c r="F33" s="52" t="s">
        <v>26</v>
      </c>
      <c r="G33" s="5" t="s">
        <v>7</v>
      </c>
      <c r="H33" s="23">
        <f t="shared" si="3"/>
        <v>0</v>
      </c>
      <c r="I33" s="52" t="s">
        <v>27</v>
      </c>
      <c r="J33" s="5" t="s">
        <v>7</v>
      </c>
      <c r="K33" s="26">
        <f t="shared" si="4"/>
        <v>0</v>
      </c>
      <c r="M33" s="28" t="s">
        <v>17</v>
      </c>
      <c r="N33" s="28" t="s">
        <v>7</v>
      </c>
      <c r="O33" s="29"/>
      <c r="P33" s="28" t="str">
        <f t="shared" si="5"/>
        <v>4男捕手</v>
      </c>
      <c r="Q33" s="30">
        <f t="shared" si="6"/>
        <v>0</v>
      </c>
      <c r="R33" s="29"/>
      <c r="S33" s="28" t="str">
        <f t="shared" si="7"/>
        <v>5男捕手</v>
      </c>
      <c r="T33" s="30">
        <f t="shared" si="8"/>
        <v>0</v>
      </c>
      <c r="U33" s="29"/>
      <c r="V33" s="28" t="str">
        <f t="shared" si="9"/>
        <v>6男捕手</v>
      </c>
      <c r="W33" s="30">
        <f t="shared" si="10"/>
        <v>0</v>
      </c>
    </row>
    <row r="34" spans="1:23" ht="15" customHeight="1">
      <c r="A34" s="51"/>
      <c r="B34" s="52"/>
      <c r="C34" s="52"/>
      <c r="D34" s="5" t="s">
        <v>8</v>
      </c>
      <c r="E34" s="23">
        <f t="shared" si="2"/>
        <v>0</v>
      </c>
      <c r="F34" s="52"/>
      <c r="G34" s="5" t="s">
        <v>8</v>
      </c>
      <c r="H34" s="23">
        <f t="shared" si="3"/>
        <v>0</v>
      </c>
      <c r="I34" s="52"/>
      <c r="J34" s="5" t="s">
        <v>8</v>
      </c>
      <c r="K34" s="26">
        <f t="shared" si="4"/>
        <v>0</v>
      </c>
      <c r="M34" s="28" t="s">
        <v>17</v>
      </c>
      <c r="N34" s="28" t="s">
        <v>13</v>
      </c>
      <c r="O34" s="29"/>
      <c r="P34" s="28" t="str">
        <f t="shared" si="5"/>
        <v>4女捕手</v>
      </c>
      <c r="Q34" s="30">
        <f t="shared" si="6"/>
        <v>0</v>
      </c>
      <c r="R34" s="29"/>
      <c r="S34" s="28" t="str">
        <f t="shared" si="7"/>
        <v>5女捕手</v>
      </c>
      <c r="T34" s="30">
        <f t="shared" si="8"/>
        <v>0</v>
      </c>
      <c r="U34" s="29"/>
      <c r="V34" s="28" t="str">
        <f t="shared" si="9"/>
        <v>6女捕手</v>
      </c>
      <c r="W34" s="30">
        <f t="shared" si="10"/>
        <v>0</v>
      </c>
    </row>
    <row r="35" spans="1:23" ht="8.25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7"/>
      <c r="M35" s="28"/>
      <c r="N35" s="28"/>
      <c r="O35" s="29"/>
      <c r="P35" s="28"/>
      <c r="Q35" s="30"/>
      <c r="R35" s="29"/>
      <c r="S35" s="28"/>
      <c r="T35" s="30"/>
      <c r="U35" s="29"/>
      <c r="V35" s="28"/>
      <c r="W35" s="30"/>
    </row>
    <row r="36" spans="1:23" ht="8.25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60"/>
      <c r="M36" s="28"/>
      <c r="N36" s="28"/>
      <c r="O36" s="29"/>
      <c r="P36" s="28"/>
      <c r="Q36" s="30"/>
      <c r="R36" s="29"/>
      <c r="S36" s="28"/>
      <c r="T36" s="30"/>
      <c r="U36" s="29"/>
      <c r="V36" s="28"/>
      <c r="W36" s="30"/>
    </row>
    <row r="37" spans="1:23" ht="8.2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  <c r="M37" s="28"/>
      <c r="N37" s="28"/>
      <c r="O37" s="29"/>
      <c r="P37" s="28"/>
      <c r="Q37" s="30"/>
      <c r="R37" s="29"/>
      <c r="S37" s="28"/>
      <c r="T37" s="30"/>
      <c r="U37" s="29"/>
      <c r="V37" s="28"/>
      <c r="W37" s="30"/>
    </row>
    <row r="38" spans="1:23" ht="8.25" customHeigh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  <c r="M38" s="28"/>
      <c r="N38" s="28"/>
      <c r="O38" s="29"/>
      <c r="P38" s="28"/>
      <c r="Q38" s="30"/>
      <c r="R38" s="29"/>
      <c r="S38" s="28"/>
      <c r="T38" s="30"/>
      <c r="U38" s="29"/>
      <c r="V38" s="28"/>
      <c r="W38" s="30"/>
    </row>
    <row r="39" spans="1:23" ht="8.25" customHeight="1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60"/>
      <c r="M39" s="28"/>
      <c r="N39" s="28"/>
      <c r="O39" s="29"/>
      <c r="P39" s="28"/>
      <c r="Q39" s="30"/>
      <c r="R39" s="29"/>
      <c r="S39" s="28"/>
      <c r="T39" s="30"/>
      <c r="U39" s="29"/>
      <c r="V39" s="28"/>
      <c r="W39" s="30"/>
    </row>
    <row r="40" spans="1:23" ht="8.2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3"/>
      <c r="M40" s="28"/>
      <c r="N40" s="28"/>
      <c r="O40" s="29"/>
      <c r="P40" s="28"/>
      <c r="Q40" s="30"/>
      <c r="R40" s="29"/>
      <c r="S40" s="28"/>
      <c r="T40" s="30"/>
      <c r="U40" s="29"/>
      <c r="V40" s="28"/>
      <c r="W40" s="30"/>
    </row>
    <row r="41" spans="1:12" ht="22.5" customHeight="1">
      <c r="A41" s="69" t="s">
        <v>6</v>
      </c>
      <c r="B41" s="70"/>
      <c r="C41" s="70" t="s">
        <v>22</v>
      </c>
      <c r="D41" s="36" t="s">
        <v>7</v>
      </c>
      <c r="E41" s="37">
        <f>E29+E31+E33+E35+E37+E39</f>
        <v>0</v>
      </c>
      <c r="F41" s="70" t="s">
        <v>23</v>
      </c>
      <c r="G41" s="36" t="s">
        <v>7</v>
      </c>
      <c r="H41" s="37">
        <f>H29+H31+H33+H35+H37+H39</f>
        <v>0</v>
      </c>
      <c r="I41" s="70" t="s">
        <v>24</v>
      </c>
      <c r="J41" s="36" t="s">
        <v>7</v>
      </c>
      <c r="K41" s="38">
        <f>K29+K31+K33+K35+K37+K39</f>
        <v>0</v>
      </c>
      <c r="L41" s="34"/>
    </row>
    <row r="42" spans="1:12" ht="22.5" customHeight="1" thickBot="1">
      <c r="A42" s="71"/>
      <c r="B42" s="72"/>
      <c r="C42" s="72"/>
      <c r="D42" s="12" t="s">
        <v>8</v>
      </c>
      <c r="E42" s="27">
        <f>E30+E32+E34+E36+E38+E40</f>
        <v>0</v>
      </c>
      <c r="F42" s="72"/>
      <c r="G42" s="12" t="s">
        <v>8</v>
      </c>
      <c r="H42" s="27">
        <f>H30+H32+H34+H36+H38+H40</f>
        <v>0</v>
      </c>
      <c r="I42" s="72"/>
      <c r="J42" s="12" t="s">
        <v>8</v>
      </c>
      <c r="K42" s="35">
        <f>K30+K32+K34+K36+K38+K40</f>
        <v>0</v>
      </c>
      <c r="L42" s="34"/>
    </row>
    <row r="43" ht="5.25" customHeight="1"/>
    <row r="44" spans="1:11" ht="12.75">
      <c r="A44" s="54" t="s">
        <v>18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12.75">
      <c r="A45" s="54" t="s">
        <v>12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12.75">
      <c r="A46" s="54" t="s">
        <v>14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13.5" customHeight="1">
      <c r="A47" s="64" t="s">
        <v>19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</row>
  </sheetData>
  <sheetProtection/>
  <mergeCells count="30">
    <mergeCell ref="A45:K45"/>
    <mergeCell ref="A46:K46"/>
    <mergeCell ref="A47:K51"/>
    <mergeCell ref="A35:K40"/>
    <mergeCell ref="A41:B42"/>
    <mergeCell ref="C41:C42"/>
    <mergeCell ref="F41:F42"/>
    <mergeCell ref="I41:I42"/>
    <mergeCell ref="A44:K44"/>
    <mergeCell ref="A31:B32"/>
    <mergeCell ref="C31:C32"/>
    <mergeCell ref="F31:F32"/>
    <mergeCell ref="I31:I32"/>
    <mergeCell ref="A33:B34"/>
    <mergeCell ref="C33:C34"/>
    <mergeCell ref="F33:F34"/>
    <mergeCell ref="I33:I34"/>
    <mergeCell ref="E5:F5"/>
    <mergeCell ref="A28:K28"/>
    <mergeCell ref="A29:B30"/>
    <mergeCell ref="C29:C30"/>
    <mergeCell ref="F29:F30"/>
    <mergeCell ref="I29:I30"/>
    <mergeCell ref="A1:K2"/>
    <mergeCell ref="A3:B3"/>
    <mergeCell ref="C3:E3"/>
    <mergeCell ref="F3:G3"/>
    <mergeCell ref="H3:K3"/>
    <mergeCell ref="A4:B4"/>
    <mergeCell ref="C4:K4"/>
  </mergeCells>
  <dataValidations count="3">
    <dataValidation errorStyle="information" type="list" allowBlank="1" showInputMessage="1" showErrorMessage="1" errorTitle="人数計算しなくなります。" error="リストから選ぶか、ご自分で人数計算することになります。" sqref="K7:K26 E7:E26">
      <formula1>$M$6:$M$8</formula1>
    </dataValidation>
    <dataValidation errorStyle="information" type="list" allowBlank="1" showInputMessage="1" showErrorMessage="1" errorTitle="自動計算しなくなります。" error="リストから選ばないと、人数の自動計算が働かないので、自分で計算して入力することになります。" sqref="D7:D26 J7:J26">
      <formula1>$M$15:$M$16</formula1>
    </dataValidation>
    <dataValidation errorStyle="information" type="list" allowBlank="1" showInputMessage="1" showErrorMessage="1" errorTitle="自動計算しなくなります。" error="リストから選ばない場合は、人数計算が自動で出ませんので、ご自分で計算して入力することになります。" sqref="C7:C26 I7:I26">
      <formula1>$M$12:$M$14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奥田　紘敬</dc:creator>
  <cp:keywords/>
  <dc:description/>
  <cp:lastModifiedBy>test</cp:lastModifiedBy>
  <cp:lastPrinted>2023-09-27T03:06:21Z</cp:lastPrinted>
  <dcterms:created xsi:type="dcterms:W3CDTF">2008-05-30T06:16:10Z</dcterms:created>
  <dcterms:modified xsi:type="dcterms:W3CDTF">2023-09-27T08:01:31Z</dcterms:modified>
  <cp:category/>
  <cp:version/>
  <cp:contentType/>
  <cp:contentStatus/>
</cp:coreProperties>
</file>