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280" windowHeight="7470" activeTab="0"/>
  </bookViews>
  <sheets>
    <sheet name="ジュニア申込書電子メール用" sheetId="1" r:id="rId1"/>
  </sheets>
  <externalReferences>
    <externalReference r:id="rId4"/>
    <externalReference r:id="rId5"/>
  </externalReferences>
  <definedNames>
    <definedName name="_xlnm.Print_Area" localSheetId="0">'ジュニア申込書電子メール用'!$A$1:$AJ$56</definedName>
    <definedName name="シングルス合計">#REF!</definedName>
    <definedName name="ダブルス合計">#REF!</definedName>
    <definedName name="高校一覧">'[1]高校一覧'!$A$3:$H$29</definedName>
    <definedName name="第31回">'[2]第37回'!$A:$XFD</definedName>
    <definedName name="団体名">'ジュニア申込書電子メール用'!$G$4</definedName>
    <definedName name="平塚江南高校_男子">'[2]第37回'!#REF!</definedName>
  </definedNames>
  <calcPr fullCalcOnLoad="1"/>
</workbook>
</file>

<file path=xl/sharedStrings.xml><?xml version="1.0" encoding="utf-8"?>
<sst xmlns="http://schemas.openxmlformats.org/spreadsheetml/2006/main" count="145" uniqueCount="110">
  <si>
    <t>この列は非表示にしておく</t>
  </si>
  <si>
    <t>種目</t>
  </si>
  <si>
    <t>男子シングルス</t>
  </si>
  <si>
    <t>女子シングルス</t>
  </si>
  <si>
    <t>プルダウンリスト</t>
  </si>
  <si>
    <t>戦績</t>
  </si>
  <si>
    <t>種目データ</t>
  </si>
  <si>
    <t>No.</t>
  </si>
  <si>
    <t>平塚</t>
  </si>
  <si>
    <t>太郎</t>
  </si>
  <si>
    <t>＝</t>
  </si>
  <si>
    <t>E-Mail</t>
  </si>
  <si>
    <t>×</t>
  </si>
  <si>
    <t>男子ダブルス</t>
  </si>
  <si>
    <t>女子ダブルス</t>
  </si>
  <si>
    <t>＋</t>
  </si>
  <si>
    <t>申込組数</t>
  </si>
  <si>
    <t>参加組数</t>
  </si>
  <si>
    <t>例1</t>
  </si>
  <si>
    <t>例2</t>
  </si>
  <si>
    <t>大磯</t>
  </si>
  <si>
    <t>次郎</t>
  </si>
  <si>
    <t>※戦績がなければ記入不要</t>
  </si>
  <si>
    <t>二宮</t>
  </si>
  <si>
    <t>18歳以下</t>
  </si>
  <si>
    <t>16歳以下</t>
  </si>
  <si>
    <t>14歳以下</t>
  </si>
  <si>
    <t>12歳以下</t>
  </si>
  <si>
    <t>男子
ダブルス</t>
  </si>
  <si>
    <t>女子
ダブルス</t>
  </si>
  <si>
    <t>平塚高校</t>
  </si>
  <si>
    <t>平塚テニスクラブ</t>
  </si>
  <si>
    <t>在住</t>
  </si>
  <si>
    <t>例3</t>
  </si>
  <si>
    <t>選手1</t>
  </si>
  <si>
    <t>選手2</t>
  </si>
  <si>
    <t>例2</t>
  </si>
  <si>
    <t>参加者（シングルス）</t>
  </si>
  <si>
    <t>参加者（ダブルス）</t>
  </si>
  <si>
    <t>花子</t>
  </si>
  <si>
    <t>桃浜</t>
  </si>
  <si>
    <t>参　加　資　格</t>
  </si>
  <si>
    <t>団体名</t>
  </si>
  <si>
    <t>太郎</t>
  </si>
  <si>
    <t>桃浜</t>
  </si>
  <si>
    <t>花子</t>
  </si>
  <si>
    <t>ひろみ</t>
  </si>
  <si>
    <t>桃浜高校</t>
  </si>
  <si>
    <t>平塚テニスクラブ</t>
  </si>
  <si>
    <t>選手氏名</t>
  </si>
  <si>
    <t>携帯電話番号</t>
  </si>
  <si>
    <t>振込人名義　</t>
  </si>
  <si>
    <t>振込人名義フリガナ</t>
  </si>
  <si>
    <t>参加費振込</t>
  </si>
  <si>
    <t>＊</t>
  </si>
  <si>
    <t>申込代表者氏名</t>
  </si>
  <si>
    <t>住　　所</t>
  </si>
  <si>
    <t>電話番号</t>
  </si>
  <si>
    <t>緊急連絡先</t>
  </si>
  <si>
    <t>男子
合計組数</t>
  </si>
  <si>
    <t>女子
合計組数</t>
  </si>
  <si>
    <t>振込金額</t>
  </si>
  <si>
    <t>18歳以下</t>
  </si>
  <si>
    <t>16歳以下</t>
  </si>
  <si>
    <t>14歳以下</t>
  </si>
  <si>
    <t>12歳以下</t>
  </si>
  <si>
    <t>佐藤</t>
  </si>
  <si>
    <t>山田</t>
  </si>
  <si>
    <t>振込日</t>
  </si>
  <si>
    <r>
      <t xml:space="preserve">団　体　名
</t>
    </r>
    <r>
      <rPr>
        <sz val="11"/>
        <color indexed="8"/>
        <rFont val="ＭＳ Ｐゴシック"/>
        <family val="3"/>
      </rPr>
      <t>（学校・クラブ・在校・在住）</t>
    </r>
  </si>
  <si>
    <t>★ダブルス用エントリーリスト</t>
  </si>
  <si>
    <t>★シングルス用エントリーリスト</t>
  </si>
  <si>
    <t>振込先口座 ： みずほ銀行 平塚支店 普通２５４７５３４ 　平塚市テニス協会　</t>
  </si>
  <si>
    <t>参加費合計</t>
  </si>
  <si>
    <r>
      <t xml:space="preserve">生年
西暦
</t>
    </r>
    <r>
      <rPr>
        <b/>
        <sz val="14"/>
        <color indexed="10"/>
        <rFont val="ＭＳ Ｐゴシック"/>
        <family val="3"/>
      </rPr>
      <t>*</t>
    </r>
  </si>
  <si>
    <t xml:space="preserve">選手氏名 </t>
  </si>
  <si>
    <r>
      <t>姓</t>
    </r>
    <r>
      <rPr>
        <b/>
        <sz val="14"/>
        <color indexed="10"/>
        <rFont val="ＭＳ Ｐゴシック"/>
        <family val="3"/>
      </rPr>
      <t>*</t>
    </r>
  </si>
  <si>
    <r>
      <t>名</t>
    </r>
    <r>
      <rPr>
        <b/>
        <sz val="14"/>
        <color indexed="10"/>
        <rFont val="ＭＳ Ｐゴシック"/>
        <family val="3"/>
      </rPr>
      <t>*</t>
    </r>
  </si>
  <si>
    <r>
      <t>所属団体</t>
    </r>
    <r>
      <rPr>
        <b/>
        <sz val="14"/>
        <color indexed="10"/>
        <rFont val="ＭＳ Ｐゴシック"/>
        <family val="3"/>
      </rPr>
      <t>*</t>
    </r>
  </si>
  <si>
    <r>
      <t>種目</t>
    </r>
    <r>
      <rPr>
        <b/>
        <sz val="14"/>
        <color indexed="10"/>
        <rFont val="ＭＳ Ｐゴシック"/>
        <family val="3"/>
      </rPr>
      <t>*</t>
    </r>
    <r>
      <rPr>
        <sz val="14"/>
        <rFont val="ＭＳ Ｐゴシック"/>
        <family val="3"/>
      </rPr>
      <t xml:space="preserve">
</t>
    </r>
    <r>
      <rPr>
        <b/>
        <sz val="14"/>
        <rFont val="ＭＳ Ｐゴシック"/>
        <family val="3"/>
      </rPr>
      <t>（</t>
    </r>
    <r>
      <rPr>
        <b/>
        <sz val="11"/>
        <rFont val="ＭＳ Ｐゴシック"/>
        <family val="3"/>
      </rPr>
      <t>▼をクリックし
リストから選択）</t>
    </r>
  </si>
  <si>
    <r>
      <t>種目</t>
    </r>
    <r>
      <rPr>
        <b/>
        <sz val="14"/>
        <color indexed="10"/>
        <rFont val="ＭＳ Ｐゴシック"/>
        <family val="3"/>
      </rPr>
      <t>*</t>
    </r>
    <r>
      <rPr>
        <sz val="14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（▼をクリックし
リストから選択）</t>
    </r>
  </si>
  <si>
    <r>
      <t>所属団体</t>
    </r>
    <r>
      <rPr>
        <b/>
        <sz val="14"/>
        <color indexed="10"/>
        <rFont val="ＭＳ Ｐゴシック"/>
        <family val="3"/>
      </rPr>
      <t>*</t>
    </r>
  </si>
  <si>
    <r>
      <t>生年</t>
    </r>
    <r>
      <rPr>
        <b/>
        <sz val="11"/>
        <color indexed="10"/>
        <rFont val="ＭＳ Ｐゴシック"/>
        <family val="3"/>
      </rPr>
      <t>＊</t>
    </r>
  </si>
  <si>
    <t>岡</t>
  </si>
  <si>
    <t>さちこ</t>
  </si>
  <si>
    <t>すみれ</t>
  </si>
  <si>
    <t>在住</t>
  </si>
  <si>
    <t>※各選手毎に種目を▼から選択してください。同種目はなるべく連続して入力してください。</t>
  </si>
  <si>
    <t>※各ペア毎に種目を選択してください。同種目はなるべく連続して入力してください。</t>
  </si>
  <si>
    <t>※戦績がなければ記入不要</t>
  </si>
  <si>
    <t>2018年 7月31日～8月4日（予備日7、8日） 開催</t>
  </si>
  <si>
    <t>男子Ｓ- １８ 歳以下</t>
  </si>
  <si>
    <t>男子Ｓ- １６ 歳以下</t>
  </si>
  <si>
    <t>男子Ｓ- １４ 歳以下</t>
  </si>
  <si>
    <t>男子Ｓ- １２ 歳以下</t>
  </si>
  <si>
    <t>女子Ｓ- １８ 歳以下</t>
  </si>
  <si>
    <t>女子Ｓ- １６ 歳以下</t>
  </si>
  <si>
    <t>女子Ｓ- １４ 歳以下</t>
  </si>
  <si>
    <t>女子Ｓ- １２ 歳以下</t>
  </si>
  <si>
    <t>※下方記載の入力方法をよく読んで、赤枠内に入力してください。（＊は必須）</t>
  </si>
  <si>
    <t>2000年１月１日以降出生</t>
  </si>
  <si>
    <t>２００4年１月１日以降出生</t>
  </si>
  <si>
    <t>２００2年１月１日以降出生</t>
  </si>
  <si>
    <t>２００6年１月１日以降出生</t>
  </si>
  <si>
    <t>第41回 平塚ジュニアテニストーナメント大会 申込書（電子メール用）</t>
  </si>
  <si>
    <t>参加申込受付期間：5/28(月)～6/15(金)</t>
  </si>
  <si>
    <t>山田：H29平塚Jr複ベスト4</t>
  </si>
  <si>
    <t>2017平塚Jr単18歳ベスト4</t>
  </si>
  <si>
    <t>2017小田原Jr単16歳準優勝</t>
  </si>
  <si>
    <t>★ダブルス用はシングルス用の右側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</si>
</sst>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人&quot;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&quot;残&quot;&quot;金&quot;\ #,##0"/>
    <numFmt numFmtId="184" formatCode="0\ &quot;人&quot;"/>
    <numFmt numFmtId="185" formatCode="&quot;S&quot;\ 0&quot; 人&quot;"/>
    <numFmt numFmtId="186" formatCode="&quot;Ｄ&quot;\ 0\ &quot;人&quot;"/>
    <numFmt numFmtId="187" formatCode="&quot;参加費合計&quot;\ &quot;¥&quot;#,##0"/>
    <numFmt numFmtId="188" formatCode="&quot;参加費合計&quot;\ \ \ \ &quot;¥&quot;#,##0"/>
    <numFmt numFmtId="189" formatCode="&quot;Ｄ&quot;\ 0\ &quot;組&quot;"/>
    <numFmt numFmtId="190" formatCode="\(\ 0\ &quot;人&quot;"/>
    <numFmt numFmtId="191" formatCode="0\ &quot;人&quot;\ \)"/>
    <numFmt numFmtId="192" formatCode="\(\ 0\ &quot;組&quot;"/>
    <numFmt numFmtId="193" formatCode="0\ &quot;組&quot;\ 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1"/>
      <color theme="0" tint="-0.3499799966812134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11"/>
      <color rgb="FF000000"/>
      <name val="Calibri"/>
      <family val="3"/>
    </font>
    <font>
      <sz val="12"/>
      <color theme="1"/>
      <name val="Calibri"/>
      <family val="3"/>
    </font>
    <font>
      <b/>
      <u val="single"/>
      <sz val="14"/>
      <color rgb="FFFF0000"/>
      <name val="Calibri"/>
      <family val="3"/>
    </font>
    <font>
      <b/>
      <u val="single"/>
      <sz val="12"/>
      <color rgb="FFFF0000"/>
      <name val="ＭＳ Ｐゴシック"/>
      <family val="3"/>
    </font>
    <font>
      <b/>
      <sz val="14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HG創英角ｺﾞｼｯｸUB"/>
      <family val="3"/>
    </font>
    <font>
      <b/>
      <sz val="2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/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>
        <color rgb="FFFF0000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0" fontId="61" fillId="0" borderId="12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62" fillId="33" borderId="13" xfId="0" applyFont="1" applyFill="1" applyBorder="1" applyAlignment="1" applyProtection="1">
      <alignment horizontal="center" vertical="center"/>
      <protection/>
    </xf>
    <xf numFmtId="0" fontId="61" fillId="34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61" fillId="34" borderId="0" xfId="0" applyFont="1" applyFill="1" applyAlignment="1" applyProtection="1">
      <alignment horizontal="center" vertical="center"/>
      <protection/>
    </xf>
    <xf numFmtId="0" fontId="61" fillId="4" borderId="14" xfId="0" applyFont="1" applyFill="1" applyBorder="1" applyAlignment="1" applyProtection="1">
      <alignment vertical="center"/>
      <protection/>
    </xf>
    <xf numFmtId="49" fontId="61" fillId="4" borderId="15" xfId="0" applyNumberFormat="1" applyFont="1" applyFill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shrinkToFit="1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8" xfId="0" applyFont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 shrinkToFit="1"/>
      <protection locked="0"/>
    </xf>
    <xf numFmtId="0" fontId="65" fillId="0" borderId="14" xfId="0" applyFont="1" applyFill="1" applyBorder="1" applyAlignment="1" applyProtection="1">
      <alignment horizontal="left" vertical="center" shrinkToFit="1"/>
      <protection/>
    </xf>
    <xf numFmtId="0" fontId="64" fillId="0" borderId="20" xfId="0" applyFont="1" applyBorder="1" applyAlignment="1" applyProtection="1">
      <alignment horizontal="left" vertical="center" shrinkToFit="1"/>
      <protection locked="0"/>
    </xf>
    <xf numFmtId="0" fontId="64" fillId="0" borderId="21" xfId="0" applyFont="1" applyBorder="1" applyAlignment="1" applyProtection="1">
      <alignment horizontal="left" vertical="center" shrinkToFit="1"/>
      <protection locked="0"/>
    </xf>
    <xf numFmtId="0" fontId="64" fillId="0" borderId="22" xfId="0" applyFont="1" applyBorder="1" applyAlignment="1" applyProtection="1">
      <alignment horizontal="left" vertical="center" shrinkToFit="1"/>
      <protection locked="0"/>
    </xf>
    <xf numFmtId="0" fontId="61" fillId="0" borderId="14" xfId="0" applyFont="1" applyFill="1" applyBorder="1" applyAlignment="1" applyProtection="1">
      <alignment horizontal="left" vertical="center" shrinkToFit="1"/>
      <protection/>
    </xf>
    <xf numFmtId="0" fontId="61" fillId="0" borderId="23" xfId="0" applyFont="1" applyBorder="1" applyAlignment="1" applyProtection="1">
      <alignment horizontal="left" vertical="center" shrinkToFit="1"/>
      <protection locked="0"/>
    </xf>
    <xf numFmtId="0" fontId="61" fillId="0" borderId="21" xfId="0" applyFont="1" applyBorder="1" applyAlignment="1" applyProtection="1">
      <alignment horizontal="left" vertical="center" shrinkToFit="1"/>
      <protection locked="0"/>
    </xf>
    <xf numFmtId="0" fontId="61" fillId="0" borderId="22" xfId="0" applyFont="1" applyBorder="1" applyAlignment="1" applyProtection="1">
      <alignment horizontal="left" vertical="center" shrinkToFit="1"/>
      <protection locked="0"/>
    </xf>
    <xf numFmtId="0" fontId="66" fillId="0" borderId="0" xfId="0" applyFont="1" applyAlignment="1" applyProtection="1">
      <alignment horizontal="left"/>
      <protection/>
    </xf>
    <xf numFmtId="0" fontId="67" fillId="0" borderId="14" xfId="0" applyFont="1" applyFill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67" fillId="0" borderId="25" xfId="0" applyFont="1" applyBorder="1" applyAlignment="1" applyProtection="1">
      <alignment horizontal="center" vertical="center" shrinkToFit="1"/>
      <protection locked="0"/>
    </xf>
    <xf numFmtId="0" fontId="67" fillId="0" borderId="26" xfId="0" applyFont="1" applyBorder="1" applyAlignment="1" applyProtection="1">
      <alignment horizontal="center" vertical="center" shrinkToFit="1"/>
      <protection locked="0"/>
    </xf>
    <xf numFmtId="0" fontId="67" fillId="0" borderId="27" xfId="0" applyFont="1" applyBorder="1" applyAlignment="1" applyProtection="1">
      <alignment horizontal="center" vertical="center" shrinkToFit="1"/>
      <protection locked="0"/>
    </xf>
    <xf numFmtId="0" fontId="67" fillId="4" borderId="11" xfId="0" applyFont="1" applyFill="1" applyBorder="1" applyAlignment="1" applyProtection="1">
      <alignment horizontal="center" vertical="center"/>
      <protection/>
    </xf>
    <xf numFmtId="0" fontId="61" fillId="4" borderId="11" xfId="0" applyFont="1" applyFill="1" applyBorder="1" applyAlignment="1" applyProtection="1">
      <alignment horizontal="center" vertical="center"/>
      <protection/>
    </xf>
    <xf numFmtId="0" fontId="61" fillId="4" borderId="15" xfId="0" applyFont="1" applyFill="1" applyBorder="1" applyAlignment="1" applyProtection="1">
      <alignment horizontal="center" vertical="center"/>
      <protection/>
    </xf>
    <xf numFmtId="0" fontId="67" fillId="4" borderId="19" xfId="0" applyFont="1" applyFill="1" applyBorder="1" applyAlignment="1" applyProtection="1">
      <alignment horizontal="center" vertical="center"/>
      <protection/>
    </xf>
    <xf numFmtId="0" fontId="67" fillId="4" borderId="14" xfId="0" applyFont="1" applyFill="1" applyBorder="1" applyAlignment="1" applyProtection="1">
      <alignment horizontal="center" vertical="center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0" fontId="62" fillId="0" borderId="28" xfId="0" applyFont="1" applyBorder="1" applyAlignment="1" applyProtection="1">
      <alignment horizontal="center" vertical="center"/>
      <protection/>
    </xf>
    <xf numFmtId="0" fontId="8" fillId="4" borderId="29" xfId="0" applyFont="1" applyFill="1" applyBorder="1" applyAlignment="1" applyProtection="1">
      <alignment horizontal="center" vertical="center"/>
      <protection/>
    </xf>
    <xf numFmtId="0" fontId="8" fillId="4" borderId="30" xfId="0" applyFont="1" applyFill="1" applyBorder="1" applyAlignment="1" applyProtection="1">
      <alignment horizontal="center" vertical="center"/>
      <protection/>
    </xf>
    <xf numFmtId="0" fontId="61" fillId="0" borderId="14" xfId="0" applyNumberFormat="1" applyFont="1" applyFill="1" applyBorder="1" applyAlignment="1" applyProtection="1">
      <alignment horizontal="center" vertical="center"/>
      <protection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shrinkToFit="1"/>
      <protection/>
    </xf>
    <xf numFmtId="0" fontId="69" fillId="0" borderId="0" xfId="0" applyFont="1" applyAlignment="1" applyProtection="1">
      <alignment vertical="center"/>
      <protection/>
    </xf>
    <xf numFmtId="0" fontId="70" fillId="0" borderId="31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shrinkToFit="1"/>
      <protection locked="0"/>
    </xf>
    <xf numFmtId="0" fontId="67" fillId="0" borderId="11" xfId="0" applyFont="1" applyBorder="1" applyAlignment="1" applyProtection="1">
      <alignment horizontal="center" vertical="center" shrinkToFit="1"/>
      <protection locked="0"/>
    </xf>
    <xf numFmtId="0" fontId="67" fillId="0" borderId="12" xfId="0" applyFont="1" applyBorder="1" applyAlignment="1" applyProtection="1">
      <alignment horizontal="center" vertical="center" shrinkToFit="1"/>
      <protection locked="0"/>
    </xf>
    <xf numFmtId="0" fontId="61" fillId="0" borderId="10" xfId="0" applyNumberFormat="1" applyFont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left" vertical="center" shrinkToFit="1"/>
      <protection/>
    </xf>
    <xf numFmtId="0" fontId="71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67" fillId="4" borderId="19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61" fillId="4" borderId="2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55" fillId="0" borderId="0" xfId="0" applyFont="1" applyAlignment="1" applyProtection="1">
      <alignment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center" vertical="center" shrinkToFit="1"/>
      <protection locked="0"/>
    </xf>
    <xf numFmtId="0" fontId="61" fillId="0" borderId="17" xfId="0" applyFont="1" applyBorder="1" applyAlignment="1" applyProtection="1">
      <alignment horizontal="center" vertical="center" shrinkToFit="1"/>
      <protection locked="0"/>
    </xf>
    <xf numFmtId="0" fontId="61" fillId="0" borderId="32" xfId="0" applyFont="1" applyBorder="1" applyAlignment="1" applyProtection="1">
      <alignment horizontal="center" vertical="center" shrinkToFit="1"/>
      <protection locked="0"/>
    </xf>
    <xf numFmtId="0" fontId="61" fillId="0" borderId="18" xfId="0" applyFont="1" applyBorder="1" applyAlignment="1" applyProtection="1">
      <alignment horizontal="center" vertical="center" shrinkToFit="1"/>
      <protection locked="0"/>
    </xf>
    <xf numFmtId="0" fontId="61" fillId="6" borderId="33" xfId="0" applyNumberFormat="1" applyFont="1" applyFill="1" applyBorder="1" applyAlignment="1" applyProtection="1">
      <alignment horizontal="center" vertical="center"/>
      <protection/>
    </xf>
    <xf numFmtId="0" fontId="61" fillId="6" borderId="34" xfId="0" applyNumberFormat="1" applyFont="1" applyFill="1" applyBorder="1" applyAlignment="1" applyProtection="1">
      <alignment horizontal="center" vertical="center"/>
      <protection/>
    </xf>
    <xf numFmtId="0" fontId="61" fillId="6" borderId="35" xfId="0" applyFont="1" applyFill="1" applyBorder="1" applyAlignment="1" applyProtection="1">
      <alignment horizontal="center" vertical="center" wrapText="1"/>
      <protection/>
    </xf>
    <xf numFmtId="0" fontId="61" fillId="6" borderId="36" xfId="0" applyFont="1" applyFill="1" applyBorder="1" applyAlignment="1" applyProtection="1">
      <alignment horizontal="center" vertical="center"/>
      <protection/>
    </xf>
    <xf numFmtId="0" fontId="61" fillId="6" borderId="14" xfId="0" applyFont="1" applyFill="1" applyBorder="1" applyAlignment="1" applyProtection="1">
      <alignment horizontal="center" vertical="center"/>
      <protection/>
    </xf>
    <xf numFmtId="0" fontId="61" fillId="6" borderId="37" xfId="0" applyFont="1" applyFill="1" applyBorder="1" applyAlignment="1" applyProtection="1">
      <alignment horizontal="center" vertical="center"/>
      <protection/>
    </xf>
    <xf numFmtId="0" fontId="68" fillId="33" borderId="38" xfId="0" applyFont="1" applyFill="1" applyBorder="1" applyAlignment="1" applyProtection="1">
      <alignment horizontal="center" vertical="center"/>
      <protection/>
    </xf>
    <xf numFmtId="0" fontId="68" fillId="33" borderId="39" xfId="0" applyFont="1" applyFill="1" applyBorder="1" applyAlignment="1" applyProtection="1">
      <alignment horizontal="center" vertical="center"/>
      <protection/>
    </xf>
    <xf numFmtId="0" fontId="68" fillId="33" borderId="40" xfId="0" applyFont="1" applyFill="1" applyBorder="1" applyAlignment="1" applyProtection="1">
      <alignment horizontal="center" vertical="center"/>
      <protection/>
    </xf>
    <xf numFmtId="0" fontId="61" fillId="6" borderId="41" xfId="0" applyFont="1" applyFill="1" applyBorder="1" applyAlignment="1" applyProtection="1">
      <alignment horizontal="center" vertical="center"/>
      <protection/>
    </xf>
    <xf numFmtId="0" fontId="61" fillId="4" borderId="42" xfId="0" applyFont="1" applyFill="1" applyBorder="1" applyAlignment="1" applyProtection="1">
      <alignment horizontal="center" vertical="center"/>
      <protection/>
    </xf>
    <xf numFmtId="0" fontId="61" fillId="4" borderId="43" xfId="0" applyFont="1" applyFill="1" applyBorder="1" applyAlignment="1" applyProtection="1">
      <alignment horizontal="center" vertical="center"/>
      <protection/>
    </xf>
    <xf numFmtId="0" fontId="61" fillId="4" borderId="44" xfId="0" applyFont="1" applyFill="1" applyBorder="1" applyAlignment="1" applyProtection="1">
      <alignment horizontal="center" vertical="center"/>
      <protection/>
    </xf>
    <xf numFmtId="0" fontId="61" fillId="4" borderId="0" xfId="0" applyFont="1" applyFill="1" applyBorder="1" applyAlignment="1" applyProtection="1">
      <alignment horizontal="center" vertical="center"/>
      <protection/>
    </xf>
    <xf numFmtId="0" fontId="61" fillId="3" borderId="37" xfId="0" applyFont="1" applyFill="1" applyBorder="1" applyAlignment="1" applyProtection="1">
      <alignment horizontal="center" vertical="center"/>
      <protection/>
    </xf>
    <xf numFmtId="0" fontId="61" fillId="3" borderId="41" xfId="0" applyFont="1" applyFill="1" applyBorder="1" applyAlignment="1" applyProtection="1">
      <alignment horizontal="center" vertical="center"/>
      <protection/>
    </xf>
    <xf numFmtId="0" fontId="74" fillId="4" borderId="37" xfId="0" applyFont="1" applyFill="1" applyBorder="1" applyAlignment="1" applyProtection="1">
      <alignment horizontal="center" vertical="center" wrapText="1"/>
      <protection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5" xfId="0" applyFont="1" applyFill="1" applyBorder="1" applyAlignment="1" applyProtection="1">
      <alignment horizontal="center" vertical="center"/>
      <protection/>
    </xf>
    <xf numFmtId="0" fontId="74" fillId="4" borderId="30" xfId="0" applyFont="1" applyFill="1" applyBorder="1" applyAlignment="1" applyProtection="1">
      <alignment horizontal="center" vertical="center"/>
      <protection/>
    </xf>
    <xf numFmtId="0" fontId="61" fillId="3" borderId="36" xfId="0" applyFont="1" applyFill="1" applyBorder="1" applyAlignment="1" applyProtection="1">
      <alignment horizontal="center" vertical="center"/>
      <protection/>
    </xf>
    <xf numFmtId="0" fontId="61" fillId="3" borderId="46" xfId="0" applyFont="1" applyFill="1" applyBorder="1" applyAlignment="1" applyProtection="1">
      <alignment horizontal="center" vertical="center"/>
      <protection/>
    </xf>
    <xf numFmtId="0" fontId="61" fillId="3" borderId="47" xfId="0" applyFont="1" applyFill="1" applyBorder="1" applyAlignment="1" applyProtection="1">
      <alignment horizontal="center" vertical="center"/>
      <protection/>
    </xf>
    <xf numFmtId="0" fontId="61" fillId="3" borderId="48" xfId="0" applyNumberFormat="1" applyFont="1" applyFill="1" applyBorder="1" applyAlignment="1" applyProtection="1">
      <alignment horizontal="center" vertical="center"/>
      <protection/>
    </xf>
    <xf numFmtId="0" fontId="61" fillId="3" borderId="49" xfId="0" applyNumberFormat="1" applyFont="1" applyFill="1" applyBorder="1" applyAlignment="1" applyProtection="1">
      <alignment horizontal="center" vertical="center"/>
      <protection/>
    </xf>
    <xf numFmtId="0" fontId="63" fillId="4" borderId="11" xfId="0" applyFont="1" applyFill="1" applyBorder="1" applyAlignment="1" applyProtection="1">
      <alignment horizontal="center" vertical="center"/>
      <protection/>
    </xf>
    <xf numFmtId="0" fontId="63" fillId="4" borderId="15" xfId="0" applyFont="1" applyFill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 textRotation="255"/>
      <protection/>
    </xf>
    <xf numFmtId="0" fontId="63" fillId="0" borderId="11" xfId="0" applyFont="1" applyBorder="1" applyAlignment="1" applyProtection="1">
      <alignment horizontal="center" vertical="center" textRotation="255"/>
      <protection/>
    </xf>
    <xf numFmtId="0" fontId="61" fillId="0" borderId="50" xfId="0" applyNumberFormat="1" applyFont="1" applyFill="1" applyBorder="1" applyAlignment="1" applyProtection="1">
      <alignment horizontal="center" vertical="center"/>
      <protection/>
    </xf>
    <xf numFmtId="0" fontId="61" fillId="0" borderId="51" xfId="0" applyNumberFormat="1" applyFont="1" applyFill="1" applyBorder="1" applyAlignment="1" applyProtection="1">
      <alignment horizontal="center" vertical="center"/>
      <protection/>
    </xf>
    <xf numFmtId="0" fontId="61" fillId="3" borderId="35" xfId="0" applyFont="1" applyFill="1" applyBorder="1" applyAlignment="1" applyProtection="1">
      <alignment horizontal="center" vertical="center" wrapText="1"/>
      <protection/>
    </xf>
    <xf numFmtId="0" fontId="61" fillId="3" borderId="52" xfId="0" applyFont="1" applyFill="1" applyBorder="1" applyAlignment="1" applyProtection="1">
      <alignment horizontal="center" vertical="center"/>
      <protection/>
    </xf>
    <xf numFmtId="0" fontId="61" fillId="3" borderId="14" xfId="0" applyFont="1" applyFill="1" applyBorder="1" applyAlignment="1" applyProtection="1">
      <alignment horizontal="center" vertical="center"/>
      <protection/>
    </xf>
    <xf numFmtId="0" fontId="61" fillId="3" borderId="53" xfId="0" applyFont="1" applyFill="1" applyBorder="1" applyAlignment="1" applyProtection="1">
      <alignment horizontal="center" vertical="center"/>
      <protection/>
    </xf>
    <xf numFmtId="0" fontId="61" fillId="3" borderId="54" xfId="0" applyFont="1" applyFill="1" applyBorder="1" applyAlignment="1" applyProtection="1">
      <alignment horizontal="center" vertical="center" wrapText="1"/>
      <protection/>
    </xf>
    <xf numFmtId="0" fontId="61" fillId="3" borderId="55" xfId="0" applyFont="1" applyFill="1" applyBorder="1" applyAlignment="1" applyProtection="1">
      <alignment horizontal="center" vertical="center"/>
      <protection/>
    </xf>
    <xf numFmtId="0" fontId="61" fillId="3" borderId="56" xfId="0" applyFont="1" applyFill="1" applyBorder="1" applyAlignment="1" applyProtection="1">
      <alignment horizontal="center" vertical="center"/>
      <protection/>
    </xf>
    <xf numFmtId="6" fontId="0" fillId="0" borderId="48" xfId="0" applyNumberForma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61" fillId="4" borderId="48" xfId="0" applyFont="1" applyFill="1" applyBorder="1" applyAlignment="1" applyProtection="1">
      <alignment horizontal="center" vertical="center" wrapText="1"/>
      <protection/>
    </xf>
    <xf numFmtId="0" fontId="61" fillId="4" borderId="31" xfId="0" applyFont="1" applyFill="1" applyBorder="1" applyAlignment="1" applyProtection="1">
      <alignment horizontal="center" vertical="center" wrapText="1"/>
      <protection/>
    </xf>
    <xf numFmtId="0" fontId="61" fillId="6" borderId="46" xfId="0" applyFont="1" applyFill="1" applyBorder="1" applyAlignment="1" applyProtection="1">
      <alignment horizontal="center" vertical="center"/>
      <protection/>
    </xf>
    <xf numFmtId="192" fontId="0" fillId="6" borderId="31" xfId="0" applyNumberFormat="1" applyFill="1" applyBorder="1" applyAlignment="1" applyProtection="1">
      <alignment horizontal="center" vertical="center"/>
      <protection/>
    </xf>
    <xf numFmtId="0" fontId="63" fillId="0" borderId="57" xfId="0" applyFont="1" applyBorder="1" applyAlignment="1" applyProtection="1">
      <alignment vertical="center"/>
      <protection/>
    </xf>
    <xf numFmtId="0" fontId="63" fillId="0" borderId="39" xfId="0" applyFont="1" applyBorder="1" applyAlignment="1" applyProtection="1">
      <alignment vertical="center"/>
      <protection/>
    </xf>
    <xf numFmtId="0" fontId="63" fillId="0" borderId="40" xfId="0" applyFont="1" applyBorder="1" applyAlignment="1" applyProtection="1">
      <alignment vertical="center"/>
      <protection/>
    </xf>
    <xf numFmtId="0" fontId="63" fillId="33" borderId="13" xfId="0" applyFont="1" applyFill="1" applyBorder="1" applyAlignment="1" applyProtection="1">
      <alignment horizontal="center" vertical="center"/>
      <protection/>
    </xf>
    <xf numFmtId="0" fontId="63" fillId="33" borderId="58" xfId="0" applyFont="1" applyFill="1" applyBorder="1" applyAlignment="1" applyProtection="1">
      <alignment horizontal="center" vertical="center"/>
      <protection/>
    </xf>
    <xf numFmtId="193" fontId="0" fillId="3" borderId="31" xfId="0" applyNumberFormat="1" applyFill="1" applyBorder="1" applyAlignment="1" applyProtection="1">
      <alignment horizontal="center" vertical="center"/>
      <protection/>
    </xf>
    <xf numFmtId="6" fontId="75" fillId="0" borderId="31" xfId="59" applyFont="1" applyBorder="1" applyAlignment="1" applyProtection="1">
      <alignment horizontal="center" vertical="center"/>
      <protection/>
    </xf>
    <xf numFmtId="6" fontId="75" fillId="0" borderId="49" xfId="59" applyFont="1" applyBorder="1" applyAlignment="1" applyProtection="1">
      <alignment horizontal="center" vertical="center"/>
      <protection/>
    </xf>
    <xf numFmtId="0" fontId="68" fillId="33" borderId="59" xfId="0" applyFont="1" applyFill="1" applyBorder="1" applyAlignment="1" applyProtection="1">
      <alignment horizontal="center" vertical="center"/>
      <protection/>
    </xf>
    <xf numFmtId="0" fontId="68" fillId="33" borderId="46" xfId="0" applyFont="1" applyFill="1" applyBorder="1" applyAlignment="1" applyProtection="1">
      <alignment horizontal="center" vertical="center"/>
      <protection/>
    </xf>
    <xf numFmtId="0" fontId="68" fillId="33" borderId="60" xfId="0" applyFont="1" applyFill="1" applyBorder="1" applyAlignment="1" applyProtection="1">
      <alignment horizontal="center" vertical="center"/>
      <protection/>
    </xf>
    <xf numFmtId="0" fontId="63" fillId="0" borderId="41" xfId="0" applyFont="1" applyBorder="1" applyAlignment="1" applyProtection="1">
      <alignment horizontal="center" vertical="center" textRotation="255"/>
      <protection/>
    </xf>
    <xf numFmtId="0" fontId="63" fillId="0" borderId="0" xfId="0" applyFont="1" applyBorder="1" applyAlignment="1" applyProtection="1">
      <alignment horizontal="center" vertical="center" textRotation="255"/>
      <protection/>
    </xf>
    <xf numFmtId="0" fontId="63" fillId="0" borderId="30" xfId="0" applyFont="1" applyBorder="1" applyAlignment="1" applyProtection="1">
      <alignment horizontal="center" vertical="center" textRotation="255"/>
      <protection/>
    </xf>
    <xf numFmtId="0" fontId="63" fillId="4" borderId="29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62" fillId="0" borderId="58" xfId="0" applyFont="1" applyBorder="1" applyAlignment="1" applyProtection="1">
      <alignment horizontal="center" vertical="center"/>
      <protection/>
    </xf>
    <xf numFmtId="0" fontId="62" fillId="0" borderId="28" xfId="0" applyFont="1" applyBorder="1" applyAlignment="1" applyProtection="1">
      <alignment horizontal="center" vertical="center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0" fontId="67" fillId="4" borderId="14" xfId="0" applyFont="1" applyFill="1" applyBorder="1" applyAlignment="1" applyProtection="1">
      <alignment horizontal="center" vertical="center"/>
      <protection/>
    </xf>
    <xf numFmtId="0" fontId="67" fillId="4" borderId="61" xfId="0" applyFont="1" applyFill="1" applyBorder="1" applyAlignment="1" applyProtection="1">
      <alignment horizontal="center" vertical="center"/>
      <protection/>
    </xf>
    <xf numFmtId="0" fontId="67" fillId="4" borderId="19" xfId="0" applyFont="1" applyFill="1" applyBorder="1" applyAlignment="1" applyProtection="1">
      <alignment horizontal="center" vertical="center"/>
      <protection/>
    </xf>
    <xf numFmtId="0" fontId="61" fillId="6" borderId="42" xfId="0" applyFont="1" applyFill="1" applyBorder="1" applyAlignment="1" applyProtection="1">
      <alignment horizontal="center" vertical="center" wrapText="1"/>
      <protection/>
    </xf>
    <xf numFmtId="0" fontId="61" fillId="6" borderId="62" xfId="0" applyFont="1" applyFill="1" applyBorder="1" applyAlignment="1" applyProtection="1">
      <alignment horizontal="center" vertical="center" wrapText="1"/>
      <protection/>
    </xf>
    <xf numFmtId="0" fontId="61" fillId="6" borderId="63" xfId="0" applyFont="1" applyFill="1" applyBorder="1" applyAlignment="1" applyProtection="1">
      <alignment horizontal="center" vertical="center" wrapText="1"/>
      <protection/>
    </xf>
    <xf numFmtId="0" fontId="61" fillId="6" borderId="64" xfId="0" applyFont="1" applyFill="1" applyBorder="1" applyAlignment="1" applyProtection="1">
      <alignment horizontal="center" vertical="center" wrapText="1"/>
      <protection/>
    </xf>
    <xf numFmtId="49" fontId="61" fillId="4" borderId="14" xfId="0" applyNumberFormat="1" applyFont="1" applyFill="1" applyBorder="1" applyAlignment="1" applyProtection="1">
      <alignment horizontal="center" vertical="center"/>
      <protection/>
    </xf>
    <xf numFmtId="49" fontId="61" fillId="4" borderId="61" xfId="0" applyNumberFormat="1" applyFont="1" applyFill="1" applyBorder="1" applyAlignment="1" applyProtection="1">
      <alignment horizontal="center" vertical="center"/>
      <protection/>
    </xf>
    <xf numFmtId="49" fontId="61" fillId="4" borderId="19" xfId="0" applyNumberFormat="1" applyFont="1" applyFill="1" applyBorder="1" applyAlignment="1" applyProtection="1">
      <alignment horizontal="center" vertical="center"/>
      <protection/>
    </xf>
    <xf numFmtId="0" fontId="67" fillId="4" borderId="14" xfId="0" applyFont="1" applyFill="1" applyBorder="1" applyAlignment="1" applyProtection="1">
      <alignment horizontal="center" vertical="center" wrapText="1"/>
      <protection/>
    </xf>
    <xf numFmtId="0" fontId="67" fillId="4" borderId="37" xfId="0" applyFont="1" applyFill="1" applyBorder="1" applyAlignment="1" applyProtection="1">
      <alignment horizontal="center" vertical="center"/>
      <protection/>
    </xf>
    <xf numFmtId="0" fontId="67" fillId="4" borderId="65" xfId="0" applyFont="1" applyFill="1" applyBorder="1" applyAlignment="1" applyProtection="1">
      <alignment horizontal="center" vertical="center"/>
      <protection/>
    </xf>
    <xf numFmtId="0" fontId="67" fillId="4" borderId="45" xfId="0" applyFont="1" applyFill="1" applyBorder="1" applyAlignment="1" applyProtection="1">
      <alignment horizontal="center" vertical="center"/>
      <protection/>
    </xf>
    <xf numFmtId="0" fontId="67" fillId="4" borderId="26" xfId="0" applyFont="1" applyFill="1" applyBorder="1" applyAlignment="1" applyProtection="1">
      <alignment horizontal="center" vertical="center"/>
      <protection/>
    </xf>
    <xf numFmtId="0" fontId="63" fillId="33" borderId="66" xfId="0" applyFont="1" applyFill="1" applyBorder="1" applyAlignment="1" applyProtection="1">
      <alignment horizontal="center" vertical="center"/>
      <protection/>
    </xf>
    <xf numFmtId="0" fontId="63" fillId="33" borderId="67" xfId="0" applyFont="1" applyFill="1" applyBorder="1" applyAlignment="1" applyProtection="1">
      <alignment horizontal="center" vertical="center"/>
      <protection/>
    </xf>
    <xf numFmtId="0" fontId="8" fillId="4" borderId="41" xfId="0" applyFont="1" applyFill="1" applyBorder="1" applyAlignment="1" applyProtection="1">
      <alignment horizontal="center" vertical="center"/>
      <protection/>
    </xf>
    <xf numFmtId="0" fontId="8" fillId="4" borderId="30" xfId="0" applyFont="1" applyFill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0" fillId="0" borderId="57" xfId="0" applyFont="1" applyBorder="1" applyAlignment="1" applyProtection="1">
      <alignment vertical="center"/>
      <protection/>
    </xf>
    <xf numFmtId="0" fontId="70" fillId="0" borderId="39" xfId="0" applyFont="1" applyBorder="1" applyAlignment="1" applyProtection="1">
      <alignment vertical="center"/>
      <protection/>
    </xf>
    <xf numFmtId="0" fontId="70" fillId="0" borderId="40" xfId="0" applyFont="1" applyBorder="1" applyAlignment="1" applyProtection="1">
      <alignment vertical="center"/>
      <protection/>
    </xf>
    <xf numFmtId="0" fontId="67" fillId="4" borderId="15" xfId="0" applyFont="1" applyFill="1" applyBorder="1" applyAlignment="1" applyProtection="1">
      <alignment horizontal="center" vertical="center"/>
      <protection/>
    </xf>
    <xf numFmtId="0" fontId="67" fillId="4" borderId="29" xfId="0" applyFont="1" applyFill="1" applyBorder="1" applyAlignment="1" applyProtection="1">
      <alignment horizontal="center" vertical="center"/>
      <protection/>
    </xf>
    <xf numFmtId="0" fontId="67" fillId="4" borderId="25" xfId="0" applyFont="1" applyFill="1" applyBorder="1" applyAlignment="1" applyProtection="1">
      <alignment horizontal="center" vertical="center"/>
      <protection/>
    </xf>
    <xf numFmtId="0" fontId="67" fillId="4" borderId="30" xfId="0" applyFont="1" applyFill="1" applyBorder="1" applyAlignment="1" applyProtection="1">
      <alignment horizontal="center" vertical="center"/>
      <protection/>
    </xf>
    <xf numFmtId="0" fontId="67" fillId="4" borderId="61" xfId="0" applyFont="1" applyFill="1" applyBorder="1" applyAlignment="1" applyProtection="1">
      <alignment horizontal="center" vertical="center" wrapText="1"/>
      <protection/>
    </xf>
    <xf numFmtId="0" fontId="67" fillId="4" borderId="19" xfId="0" applyFont="1" applyFill="1" applyBorder="1" applyAlignment="1" applyProtection="1">
      <alignment horizontal="center" vertical="center" wrapText="1"/>
      <protection/>
    </xf>
    <xf numFmtId="0" fontId="63" fillId="4" borderId="19" xfId="0" applyFont="1" applyFill="1" applyBorder="1" applyAlignment="1" applyProtection="1">
      <alignment horizontal="center" vertical="center"/>
      <protection/>
    </xf>
    <xf numFmtId="0" fontId="63" fillId="4" borderId="45" xfId="0" applyFont="1" applyFill="1" applyBorder="1" applyAlignment="1" applyProtection="1">
      <alignment horizontal="center" vertical="center"/>
      <protection/>
    </xf>
    <xf numFmtId="6" fontId="0" fillId="0" borderId="68" xfId="0" applyNumberFormat="1" applyBorder="1" applyAlignment="1" applyProtection="1">
      <alignment horizontal="center" vertical="center"/>
      <protection/>
    </xf>
    <xf numFmtId="6" fontId="0" fillId="0" borderId="69" xfId="0" applyNumberFormat="1" applyBorder="1" applyAlignment="1" applyProtection="1">
      <alignment horizontal="center" vertical="center"/>
      <protection/>
    </xf>
    <xf numFmtId="6" fontId="0" fillId="0" borderId="24" xfId="0" applyNumberForma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180975</xdr:rowOff>
    </xdr:from>
    <xdr:to>
      <xdr:col>16</xdr:col>
      <xdr:colOff>152400</xdr:colOff>
      <xdr:row>52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8705850"/>
          <a:ext cx="5000625" cy="6981825"/>
        </a:xfrm>
        <a:prstGeom prst="rect">
          <a:avLst/>
        </a:prstGeom>
        <a:solidFill>
          <a:srgbClr val="FFFFFF"/>
        </a:solidFill>
        <a:ln w="38100" cmpd="dbl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入力方法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・赤枠で囲まれた箇所のみ入力可能です。その他は自動計算で入力されます。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・団体名は、部活やクラブの所属のない方は「在校（学校名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」「在住」を明記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・連絡先の電話番号は、必ず連絡が取れる番号でお願いします。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★エントリーリストの入力について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・エントリーリストはシングルス用とダブルス用の２つに分かれています。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・ダブルス用エントリーリストはシングルス用の右隣にあります。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・エントリーリストの戦績以外の項目は全て必須入力です。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・種目の入力は、セル右の▼をクリックしてリストから選択してください。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・同種目はなるべく連続して入力してください。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・生年は西暦のみ入力してください。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戦績欄は、過去本大会、他の入賞戦績等を記入してください。シード選考の参考とします。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申込組数、振込金額は自動計算されます。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・数字が合わないときは、エントリーリストの入力が正しいか確認してください。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★入力が終わったら、ファイル名を「平塚ジュニア申込（団体名）」として保存してください。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申込方法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（１）参加費振込み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下記銀行口座に振り込んでください。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振込先口座：　みずほ銀行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平塚支店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普通２５４７５３４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平塚市テニス協会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振込の際は必ず、振込人名義に記載したお名前で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お振込みください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（２）申込書を電子メールで送る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入力したファイルを電子メールに添付して下記アドレス宛に送信してください。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申込先アドレス：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hiratsuka-tennis@mbr.nifty.com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申込期間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日（月）～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メールの件名は「平塚ジュニア申し込み（団体名）」としてください。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申込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受付完了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申込メール受信後、振込確認できしだい受付完了のメールを返信いたします。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振込後、５日以内に受付完了メールが届かない場合はご連絡ください。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・この申込書は電子メール用です。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・郵送申し込みの方は、別様式の郵送用申込書を使用してお申し込みください。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・参加費は、シングルス１人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円、ダブルス１組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hiratsuka-tennis@mbr.nifty.com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までご問合せください。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zuko\My%20Documents\&#24179;&#22618;&#21332;&#20250;\&#24179;&#22618;&#12472;&#12517;&#12491;&#12450;\&#35199;&#30456;&#39640;&#26657;&#19968;&#35239;&#12289;&#20303;&#25152;&#12521;&#12505;&#12523;&#65288;2007&#20316;&#2510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&#24179;&#22618;&#12486;&#12491;&#12473;&#21332;&#20250;\&#24180;&#38291;&#12452;&#12505;&#12531;&#12488;\03&#12472;&#12517;&#12491;&#12450;\2016&#12472;&#12517;&#12491;&#12450;\04&#30003;&#36796;&#21463;&#20184;\2016Jr&#30003;&#36796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一覧"/>
      <sheetName val="ラベル"/>
      <sheetName val="Sheet3"/>
    </sheetNames>
    <sheetDataSet>
      <sheetData sheetId="0">
        <row r="3">
          <cell r="A3" t="str">
            <v>№</v>
          </cell>
          <cell r="C3" t="str">
            <v>学　校　名</v>
          </cell>
          <cell r="D3" t="str">
            <v>〒</v>
          </cell>
          <cell r="F3" t="str">
            <v>住　　　所</v>
          </cell>
          <cell r="G3" t="str">
            <v>電　　話</v>
          </cell>
          <cell r="H3" t="str">
            <v>顧問</v>
          </cell>
        </row>
        <row r="4">
          <cell r="A4">
            <v>1</v>
          </cell>
          <cell r="C4" t="str">
            <v>県立大井高等学校</v>
          </cell>
          <cell r="D4" t="str">
            <v>〒258-0017</v>
          </cell>
          <cell r="F4" t="str">
            <v>足柄上郡大井町西大井984-1</v>
          </cell>
          <cell r="G4" t="str">
            <v>0465-83-4101</v>
          </cell>
        </row>
        <row r="5">
          <cell r="A5">
            <v>2</v>
          </cell>
          <cell r="C5" t="str">
            <v>県立大磯高等学校</v>
          </cell>
          <cell r="D5" t="str">
            <v>〒255-0002</v>
          </cell>
          <cell r="F5" t="str">
            <v>中郡大磯町東町2-9-1</v>
          </cell>
          <cell r="G5" t="str">
            <v>0463-61-0058</v>
          </cell>
        </row>
        <row r="6">
          <cell r="A6">
            <v>3</v>
          </cell>
          <cell r="C6" t="str">
            <v>県立大原高等学校</v>
          </cell>
          <cell r="D6" t="str">
            <v>〒254-0074</v>
          </cell>
          <cell r="F6" t="str">
            <v>平塚市大原1-13</v>
          </cell>
          <cell r="G6" t="str">
            <v>0463-34-0370</v>
          </cell>
        </row>
        <row r="7">
          <cell r="A7">
            <v>4</v>
          </cell>
          <cell r="C7" t="str">
            <v>県立小田原高等学校</v>
          </cell>
          <cell r="D7" t="str">
            <v>〒250-0045</v>
          </cell>
          <cell r="F7" t="str">
            <v>小田原市城山3-26-1</v>
          </cell>
          <cell r="G7" t="str">
            <v>0465-23-1201</v>
          </cell>
        </row>
        <row r="8">
          <cell r="A8">
            <v>5</v>
          </cell>
          <cell r="C8" t="str">
            <v>県立小田原城東高等学校</v>
          </cell>
          <cell r="D8" t="str">
            <v>〒250-0003</v>
          </cell>
          <cell r="F8" t="str">
            <v>小田原市東町4-12-1</v>
          </cell>
          <cell r="G8" t="str">
            <v>0465-34-2847</v>
          </cell>
          <cell r="H8" t="str">
            <v>露木崇先生</v>
          </cell>
        </row>
        <row r="9">
          <cell r="A9">
            <v>6</v>
          </cell>
          <cell r="C9" t="str">
            <v>県立小田原城北工業高等学校</v>
          </cell>
          <cell r="D9" t="str">
            <v>〒250-0852</v>
          </cell>
          <cell r="F9" t="str">
            <v>小田原市栢山200</v>
          </cell>
        </row>
        <row r="10">
          <cell r="A10">
            <v>7</v>
          </cell>
          <cell r="C10" t="str">
            <v>県立神田高等学校</v>
          </cell>
          <cell r="D10" t="str">
            <v>〒254-0013</v>
          </cell>
          <cell r="F10" t="str">
            <v>平塚市田村5037</v>
          </cell>
          <cell r="G10" t="str">
            <v>0463-55-1532</v>
          </cell>
        </row>
        <row r="11">
          <cell r="A11">
            <v>8</v>
          </cell>
          <cell r="C11" t="str">
            <v>県立五領ヶ台高等学校</v>
          </cell>
          <cell r="D11" t="str">
            <v>〒259-1213</v>
          </cell>
          <cell r="F11" t="str">
            <v>平塚市片岡991-1</v>
          </cell>
          <cell r="G11" t="str">
            <v>0463-59-1021</v>
          </cell>
        </row>
        <row r="12">
          <cell r="A12">
            <v>9</v>
          </cell>
          <cell r="C12" t="str">
            <v>県立西湘高等学校</v>
          </cell>
          <cell r="D12" t="str">
            <v>〒256-0816</v>
          </cell>
          <cell r="F12" t="str">
            <v>小田原市酒匂1-3-1</v>
          </cell>
          <cell r="G12" t="str">
            <v>0465-47-2171</v>
          </cell>
        </row>
        <row r="13">
          <cell r="A13">
            <v>10</v>
          </cell>
          <cell r="C13" t="str">
            <v>県立高浜高等学校</v>
          </cell>
          <cell r="D13" t="str">
            <v>〒254-0805</v>
          </cell>
          <cell r="F13" t="str">
            <v>平塚市高浜台8-1</v>
          </cell>
          <cell r="G13" t="str">
            <v>0463-21-0418</v>
          </cell>
        </row>
        <row r="14">
          <cell r="A14">
            <v>11</v>
          </cell>
          <cell r="C14" t="str">
            <v>県立二宮高等学校</v>
          </cell>
          <cell r="D14" t="str">
            <v>〒259-0134</v>
          </cell>
          <cell r="F14" t="str">
            <v>中郡二宮町一色1363</v>
          </cell>
          <cell r="G14" t="str">
            <v>0463-71-3215</v>
          </cell>
        </row>
        <row r="15">
          <cell r="A15">
            <v>12</v>
          </cell>
          <cell r="C15" t="str">
            <v>県立平塚工科高等学校</v>
          </cell>
          <cell r="D15" t="str">
            <v>〒254-0821</v>
          </cell>
          <cell r="F15" t="str">
            <v>平塚市黒部丘12-7</v>
          </cell>
          <cell r="G15" t="str">
            <v>0463-31-0417</v>
          </cell>
        </row>
        <row r="16">
          <cell r="A16">
            <v>13</v>
          </cell>
          <cell r="C16" t="str">
            <v>県立平塚江南高等学校</v>
          </cell>
          <cell r="D16" t="str">
            <v>〒254-0063</v>
          </cell>
          <cell r="F16" t="str">
            <v>平塚市諏訪町5-1</v>
          </cell>
          <cell r="G16" t="str">
            <v>0463-31-2066</v>
          </cell>
        </row>
        <row r="17">
          <cell r="A17">
            <v>14</v>
          </cell>
          <cell r="C17" t="str">
            <v>県立平塚商業高等学校</v>
          </cell>
          <cell r="D17" t="str">
            <v>〒254-0054</v>
          </cell>
          <cell r="F17" t="str">
            <v>平塚市中里50-1</v>
          </cell>
          <cell r="G17" t="str">
            <v>0463-31-2385</v>
          </cell>
        </row>
        <row r="18">
          <cell r="A18">
            <v>15</v>
          </cell>
          <cell r="C18" t="str">
            <v>県立平塚農業高等学校</v>
          </cell>
          <cell r="D18" t="str">
            <v>〒254-0064</v>
          </cell>
          <cell r="F18" t="str">
            <v>平塚市達上ヶ丘10-10</v>
          </cell>
          <cell r="G18" t="str">
            <v>0463-31-0944</v>
          </cell>
        </row>
        <row r="19">
          <cell r="A19">
            <v>16</v>
          </cell>
          <cell r="C19" t="str">
            <v>県立湯河原高等学校</v>
          </cell>
          <cell r="D19" t="str">
            <v>〒259-0312</v>
          </cell>
          <cell r="F19" t="str">
            <v>足柄下郡湯河原町吉浜1576-31</v>
          </cell>
          <cell r="G19" t="str">
            <v>0465-63-1281</v>
          </cell>
        </row>
        <row r="20">
          <cell r="A20">
            <v>17</v>
          </cell>
          <cell r="C20" t="str">
            <v>函嶺白百合学園高等学校</v>
          </cell>
          <cell r="D20" t="str">
            <v>〒250-0408</v>
          </cell>
          <cell r="F20" t="str">
            <v>足柄下郡箱根町強羅1320</v>
          </cell>
        </row>
        <row r="21">
          <cell r="A21">
            <v>18</v>
          </cell>
          <cell r="C21" t="str">
            <v>平塚学園高等学校</v>
          </cell>
          <cell r="D21" t="str">
            <v>〒254-0805</v>
          </cell>
          <cell r="F21" t="str">
            <v>平塚市高浜台31-19</v>
          </cell>
          <cell r="G21" t="str">
            <v>0463-22-0137</v>
          </cell>
        </row>
        <row r="22">
          <cell r="A22">
            <v>19</v>
          </cell>
          <cell r="C22" t="str">
            <v>相洋高等学校</v>
          </cell>
          <cell r="D22" t="str">
            <v>〒250-0045</v>
          </cell>
          <cell r="F22" t="str">
            <v>小田原市城山4-13-33</v>
          </cell>
          <cell r="G22" t="str">
            <v>0465-22-0211</v>
          </cell>
        </row>
        <row r="25">
          <cell r="C25" t="str">
            <v>中村進名誉会長</v>
          </cell>
          <cell r="D25" t="str">
            <v>254-0044</v>
          </cell>
          <cell r="F25" t="str">
            <v>平塚市錦町13-16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本 "/>
      <sheetName val="第39回-2"/>
      <sheetName val="第39回-1"/>
      <sheetName val="申込状況0617"/>
      <sheetName val="未提出団体"/>
      <sheetName val="第39回15日締め"/>
      <sheetName val="第37回"/>
      <sheetName val="領収証"/>
      <sheetName val="領収証 (2)"/>
      <sheetName val="宛名ラベル"/>
      <sheetName val="Sheet1"/>
    </sheetNames>
    <sheetDataSet>
      <sheetData sheetId="6">
        <row r="1">
          <cell r="D1" t="str">
            <v>第37回ジュニア申込集計表</v>
          </cell>
          <cell r="M1" t="str">
            <v>　　　　　2014年（平成26年）　　　担当　山本　</v>
          </cell>
        </row>
        <row r="2">
          <cell r="A2" t="str">
            <v>№</v>
          </cell>
          <cell r="B2" t="str">
            <v>月/日</v>
          </cell>
          <cell r="C2" t="str">
            <v>申込団体名</v>
          </cell>
          <cell r="D2" t="str">
            <v>男S</v>
          </cell>
          <cell r="E2" t="str">
            <v>男S</v>
          </cell>
          <cell r="F2" t="str">
            <v>男S</v>
          </cell>
          <cell r="G2" t="str">
            <v>男D</v>
          </cell>
          <cell r="H2" t="str">
            <v>女S</v>
          </cell>
          <cell r="I2" t="str">
            <v>女S</v>
          </cell>
          <cell r="J2" t="str">
            <v>女S</v>
          </cell>
          <cell r="K2" t="str">
            <v>女D</v>
          </cell>
          <cell r="L2" t="str">
            <v>合計組数</v>
          </cell>
          <cell r="M2" t="str">
            <v>合計金額</v>
          </cell>
          <cell r="N2" t="str">
            <v>               仮 ド ロ ー 送 付 先</v>
          </cell>
        </row>
        <row r="3">
          <cell r="C3" t="str">
            <v>（高校名・クラブ名）</v>
          </cell>
          <cell r="D3">
            <v>14</v>
          </cell>
          <cell r="E3">
            <v>16</v>
          </cell>
          <cell r="F3">
            <v>18</v>
          </cell>
          <cell r="G3">
            <v>18</v>
          </cell>
          <cell r="H3">
            <v>14</v>
          </cell>
          <cell r="I3">
            <v>16</v>
          </cell>
          <cell r="J3">
            <v>18</v>
          </cell>
          <cell r="K3">
            <v>18</v>
          </cell>
          <cell r="N3" t="str">
            <v>〒</v>
          </cell>
          <cell r="O3" t="str">
            <v>氏　名</v>
          </cell>
          <cell r="P3" t="str">
            <v>住　所　１</v>
          </cell>
          <cell r="Q3" t="str">
            <v>住　所　２</v>
          </cell>
          <cell r="R3" t="str">
            <v>電　話</v>
          </cell>
        </row>
        <row r="4">
          <cell r="A4">
            <v>1</v>
          </cell>
          <cell r="B4" t="str">
            <v>6/　５</v>
          </cell>
          <cell r="C4" t="str">
            <v>在住（真土小学校）</v>
          </cell>
          <cell r="D4">
            <v>1</v>
          </cell>
          <cell r="L4">
            <v>1</v>
          </cell>
          <cell r="M4">
            <v>1500</v>
          </cell>
          <cell r="N4" t="str">
            <v>254-0０１９</v>
          </cell>
          <cell r="O4" t="str">
            <v>渡邊　　心　</v>
          </cell>
          <cell r="P4" t="str">
            <v>平塚市西真土３－２－５５ </v>
          </cell>
          <cell r="R4" t="str">
            <v>０４６３－５４－５１０９</v>
          </cell>
        </row>
        <row r="5">
          <cell r="A5">
            <v>2</v>
          </cell>
          <cell r="B5" t="str">
            <v>6/　５</v>
          </cell>
          <cell r="C5" t="str">
            <v>神奈中テニススクール</v>
          </cell>
          <cell r="D5">
            <v>1</v>
          </cell>
          <cell r="L5">
            <v>1</v>
          </cell>
          <cell r="M5">
            <v>1500</v>
          </cell>
          <cell r="N5" t="str">
            <v>254-00１９</v>
          </cell>
          <cell r="O5" t="str">
            <v>渡邊　　優人</v>
          </cell>
          <cell r="P5" t="str">
            <v>平塚市西真土３－２－５５ </v>
          </cell>
          <cell r="R5" t="str">
            <v>０４６３－５４－５１０９</v>
          </cell>
        </row>
        <row r="6">
          <cell r="A6">
            <v>3</v>
          </cell>
          <cell r="B6" t="str">
            <v>6/１１</v>
          </cell>
          <cell r="C6" t="str">
            <v>高浜高校</v>
          </cell>
          <cell r="E6">
            <v>6</v>
          </cell>
          <cell r="F6">
            <v>2</v>
          </cell>
          <cell r="G6">
            <v>4</v>
          </cell>
          <cell r="I6">
            <v>1</v>
          </cell>
          <cell r="L6">
            <v>13</v>
          </cell>
          <cell r="M6">
            <v>19500</v>
          </cell>
          <cell r="N6" t="str">
            <v>２５４－０８０５</v>
          </cell>
          <cell r="O6" t="str">
            <v>渡辺　貴弘</v>
          </cell>
          <cell r="P6" t="str">
            <v>平塚市高浜台８－１</v>
          </cell>
          <cell r="R6" t="str">
            <v>０４６３－２１－０４１７</v>
          </cell>
        </row>
        <row r="7">
          <cell r="A7">
            <v>4</v>
          </cell>
          <cell r="B7" t="str">
            <v>6/1７</v>
          </cell>
          <cell r="C7" t="str">
            <v>湘南平ＴＣ</v>
          </cell>
          <cell r="D7">
            <v>2</v>
          </cell>
          <cell r="E7">
            <v>2</v>
          </cell>
          <cell r="F7">
            <v>1</v>
          </cell>
          <cell r="H7">
            <v>4</v>
          </cell>
          <cell r="L7">
            <v>9</v>
          </cell>
          <cell r="M7">
            <v>13500</v>
          </cell>
          <cell r="N7" t="str">
            <v>254-0913</v>
          </cell>
          <cell r="O7" t="str">
            <v>嶋見　　勝</v>
          </cell>
          <cell r="P7" t="str">
            <v>平塚市万田 ５４９</v>
          </cell>
          <cell r="R7" t="str">
            <v>０４６３－３３－９９６９</v>
          </cell>
        </row>
        <row r="8">
          <cell r="A8">
            <v>5</v>
          </cell>
          <cell r="B8" t="str">
            <v>6/1７</v>
          </cell>
          <cell r="C8" t="str">
            <v>平塚学園高等学校</v>
          </cell>
          <cell r="F8">
            <v>1</v>
          </cell>
          <cell r="G8">
            <v>3</v>
          </cell>
          <cell r="L8">
            <v>4</v>
          </cell>
          <cell r="M8">
            <v>6000</v>
          </cell>
          <cell r="N8" t="str">
            <v>254-00６５</v>
          </cell>
          <cell r="O8" t="str">
            <v>鈴木　健太</v>
          </cell>
          <cell r="P8" t="str">
            <v>平塚市南原１－２８－１－３１３</v>
          </cell>
          <cell r="R8" t="str">
            <v>０４６３－３６－９４０８</v>
          </cell>
        </row>
        <row r="9">
          <cell r="A9">
            <v>6</v>
          </cell>
          <cell r="B9" t="str">
            <v>6/1７</v>
          </cell>
          <cell r="C9" t="str">
            <v>小田原城北工業高校</v>
          </cell>
          <cell r="E9">
            <v>1</v>
          </cell>
          <cell r="F9">
            <v>7</v>
          </cell>
          <cell r="G9">
            <v>4</v>
          </cell>
          <cell r="L9">
            <v>12</v>
          </cell>
          <cell r="M9">
            <v>18000</v>
          </cell>
          <cell r="N9" t="str">
            <v>２５０－０８５２</v>
          </cell>
          <cell r="O9" t="str">
            <v>新谷　享司</v>
          </cell>
          <cell r="P9" t="str">
            <v>小田原市栢山２００</v>
          </cell>
          <cell r="R9" t="str">
            <v>０４６５－３６－０１１１</v>
          </cell>
        </row>
        <row r="10">
          <cell r="A10">
            <v>7</v>
          </cell>
          <cell r="B10" t="str">
            <v>6/1７</v>
          </cell>
          <cell r="C10" t="str">
            <v>在住</v>
          </cell>
          <cell r="K10">
            <v>1</v>
          </cell>
          <cell r="L10">
            <v>1</v>
          </cell>
          <cell r="M10">
            <v>1500</v>
          </cell>
          <cell r="N10" t="str">
            <v>254-0905</v>
          </cell>
          <cell r="O10" t="str">
            <v>李　　三悦</v>
          </cell>
          <cell r="P10" t="str">
            <v>平塚市日向岡２－８－１３</v>
          </cell>
          <cell r="R10" t="str">
            <v>０８０－５００７－２０３０</v>
          </cell>
        </row>
        <row r="11">
          <cell r="A11">
            <v>8</v>
          </cell>
          <cell r="B11" t="str">
            <v>6/18</v>
          </cell>
          <cell r="C11" t="str">
            <v>在住（花水小学校）</v>
          </cell>
          <cell r="H11">
            <v>4</v>
          </cell>
          <cell r="L11">
            <v>4</v>
          </cell>
          <cell r="M11">
            <v>6000</v>
          </cell>
          <cell r="N11" t="str">
            <v>254-0822</v>
          </cell>
          <cell r="O11" t="str">
            <v>井上　綾</v>
          </cell>
          <cell r="P11" t="str">
            <v>平塚市菫平１２－１２パレ平塚すみれ平１－４１７</v>
          </cell>
          <cell r="R11" t="str">
            <v>０４６３－３３－５８５１</v>
          </cell>
        </row>
        <row r="12">
          <cell r="A12">
            <v>9</v>
          </cell>
          <cell r="B12" t="str">
            <v>6/18</v>
          </cell>
          <cell r="C12" t="str">
            <v>平塚工科高校</v>
          </cell>
          <cell r="E12">
            <v>5</v>
          </cell>
          <cell r="F12">
            <v>12</v>
          </cell>
          <cell r="G12">
            <v>8</v>
          </cell>
          <cell r="I12">
            <v>1</v>
          </cell>
          <cell r="L12">
            <v>26</v>
          </cell>
          <cell r="M12">
            <v>39000</v>
          </cell>
          <cell r="N12" t="str">
            <v>254-0821</v>
          </cell>
          <cell r="O12" t="str">
            <v>勝田　素貴</v>
          </cell>
          <cell r="P12" t="str">
            <v>平塚市黒部丘１２－７</v>
          </cell>
          <cell r="R12" t="str">
            <v>０９０－６５１２－５５１１</v>
          </cell>
        </row>
        <row r="13">
          <cell r="A13">
            <v>10</v>
          </cell>
          <cell r="B13" t="str">
            <v>6/18</v>
          </cell>
          <cell r="C13" t="str">
            <v>在住（酒匂中学校）</v>
          </cell>
          <cell r="I13">
            <v>1</v>
          </cell>
          <cell r="L13">
            <v>1</v>
          </cell>
          <cell r="M13">
            <v>1500</v>
          </cell>
          <cell r="N13" t="str">
            <v>256-0816</v>
          </cell>
          <cell r="O13" t="str">
            <v>岩瀬　静香</v>
          </cell>
          <cell r="P13" t="str">
            <v>小田原市酒匂 1－１６－１４</v>
          </cell>
          <cell r="R13" t="str">
            <v>０４６５－４８－９９２１</v>
          </cell>
        </row>
        <row r="14">
          <cell r="A14">
            <v>11</v>
          </cell>
          <cell r="B14" t="str">
            <v>６/18</v>
          </cell>
          <cell r="C14" t="str">
            <v>在住</v>
          </cell>
          <cell r="D14">
            <v>1</v>
          </cell>
          <cell r="L14">
            <v>1</v>
          </cell>
          <cell r="M14">
            <v>1500</v>
          </cell>
          <cell r="N14" t="str">
            <v>254-0002</v>
          </cell>
          <cell r="O14" t="str">
            <v>徳永　大地</v>
          </cell>
          <cell r="P14" t="str">
            <v>平塚市横内３７５７－４</v>
          </cell>
          <cell r="R14" t="str">
            <v>０４６３－５３－４８０１</v>
          </cell>
        </row>
        <row r="15">
          <cell r="A15">
            <v>12</v>
          </cell>
          <cell r="B15" t="str">
            <v>6/18</v>
          </cell>
          <cell r="C15" t="str">
            <v>ジョッキーズ・Jr</v>
          </cell>
          <cell r="D15">
            <v>1</v>
          </cell>
          <cell r="E15">
            <v>1</v>
          </cell>
          <cell r="H15">
            <v>3</v>
          </cell>
          <cell r="I15">
            <v>2</v>
          </cell>
          <cell r="K15">
            <v>2</v>
          </cell>
          <cell r="L15">
            <v>9</v>
          </cell>
          <cell r="M15">
            <v>13500</v>
          </cell>
          <cell r="N15" t="str">
            <v>410-2113</v>
          </cell>
          <cell r="O15" t="str">
            <v>淺井　彰浩</v>
          </cell>
          <cell r="P15" t="str">
            <v>静岡県伊豆の国市中１６１２－３０</v>
          </cell>
          <cell r="R15" t="str">
            <v>０５５－９４０－１１２１</v>
          </cell>
        </row>
        <row r="16">
          <cell r="A16">
            <v>13</v>
          </cell>
          <cell r="B16" t="str">
            <v>6/18</v>
          </cell>
          <cell r="C16" t="str">
            <v>小田原高校　</v>
          </cell>
          <cell r="E16">
            <v>10</v>
          </cell>
          <cell r="F16">
            <v>6</v>
          </cell>
          <cell r="G16">
            <v>8</v>
          </cell>
          <cell r="L16">
            <v>24</v>
          </cell>
          <cell r="M16">
            <v>36000</v>
          </cell>
          <cell r="N16" t="str">
            <v>259-0132</v>
          </cell>
          <cell r="O16" t="str">
            <v>小澤　紗良</v>
          </cell>
          <cell r="P16" t="str">
            <v>中郡二宮町二宮　１６３</v>
          </cell>
          <cell r="R16" t="str">
            <v>０４６３－７１－１１８２</v>
          </cell>
        </row>
        <row r="17">
          <cell r="A17">
            <v>14</v>
          </cell>
          <cell r="B17" t="str">
            <v>６/18</v>
          </cell>
          <cell r="C17" t="str">
            <v>二宮高校</v>
          </cell>
          <cell r="E17">
            <v>1</v>
          </cell>
          <cell r="J17">
            <v>1</v>
          </cell>
          <cell r="L17">
            <v>2</v>
          </cell>
          <cell r="M17">
            <v>3000</v>
          </cell>
          <cell r="N17" t="str">
            <v>259-0134</v>
          </cell>
          <cell r="O17" t="str">
            <v>香川　安雄</v>
          </cell>
          <cell r="P17" t="str">
            <v>中郡二宮町一色１３６３　二宮高校</v>
          </cell>
          <cell r="R17" t="str">
            <v>０４６３－７１－３２１５</v>
          </cell>
        </row>
        <row r="18">
          <cell r="A18">
            <v>15</v>
          </cell>
          <cell r="B18" t="str">
            <v>６/18</v>
          </cell>
          <cell r="C18" t="str">
            <v>西湘高等学校</v>
          </cell>
          <cell r="E18">
            <v>8</v>
          </cell>
          <cell r="F18">
            <v>6</v>
          </cell>
          <cell r="G18">
            <v>9</v>
          </cell>
          <cell r="I18">
            <v>2</v>
          </cell>
          <cell r="J18">
            <v>4</v>
          </cell>
          <cell r="K18">
            <v>3</v>
          </cell>
          <cell r="L18">
            <v>32</v>
          </cell>
          <cell r="M18">
            <v>48000</v>
          </cell>
          <cell r="N18" t="str">
            <v>256-0816</v>
          </cell>
          <cell r="O18" t="str">
            <v>西湘高校</v>
          </cell>
          <cell r="P18" t="str">
            <v>小田原市酒匂１－３－１</v>
          </cell>
          <cell r="R18" t="str">
            <v>０４６５－４７－２１７１</v>
          </cell>
        </row>
        <row r="19">
          <cell r="A19">
            <v>16</v>
          </cell>
          <cell r="B19" t="str">
            <v>６/18</v>
          </cell>
          <cell r="C19" t="str">
            <v>平塚商業高等学校</v>
          </cell>
          <cell r="E19">
            <v>1</v>
          </cell>
          <cell r="L19">
            <v>1</v>
          </cell>
          <cell r="M19">
            <v>1500</v>
          </cell>
          <cell r="N19" t="str">
            <v>254-0905</v>
          </cell>
          <cell r="O19" t="str">
            <v>熊谷　修羅人</v>
          </cell>
          <cell r="P19" t="str">
            <v>平塚市日向岡２－１－３３</v>
          </cell>
          <cell r="R19" t="str">
            <v>０４６３－５９－５１０７</v>
          </cell>
        </row>
        <row r="20">
          <cell r="A20">
            <v>17</v>
          </cell>
          <cell r="B20" t="str">
            <v>6/18</v>
          </cell>
          <cell r="C20" t="str">
            <v>大磯高校</v>
          </cell>
          <cell r="E20">
            <v>10</v>
          </cell>
          <cell r="F20">
            <v>10</v>
          </cell>
          <cell r="G20">
            <v>9</v>
          </cell>
          <cell r="L20">
            <v>29</v>
          </cell>
          <cell r="M20">
            <v>43500</v>
          </cell>
          <cell r="N20" t="str">
            <v>259-０３１２</v>
          </cell>
          <cell r="O20" t="str">
            <v>三宅　哲生</v>
          </cell>
          <cell r="P20" t="str">
            <v>湯河原町吉浜１２６０</v>
          </cell>
          <cell r="R20" t="str">
            <v>０４６５－６２－７４２６</v>
          </cell>
        </row>
        <row r="21">
          <cell r="A21">
            <v>18</v>
          </cell>
          <cell r="B21" t="str">
            <v>６/18</v>
          </cell>
          <cell r="C21" t="str">
            <v>平塚中等教育学校</v>
          </cell>
          <cell r="D21">
            <v>6</v>
          </cell>
          <cell r="E21">
            <v>7</v>
          </cell>
          <cell r="F21">
            <v>9</v>
          </cell>
          <cell r="G21">
            <v>8</v>
          </cell>
          <cell r="H21">
            <v>2</v>
          </cell>
          <cell r="I21">
            <v>5</v>
          </cell>
          <cell r="J21">
            <v>2</v>
          </cell>
          <cell r="K21">
            <v>4</v>
          </cell>
          <cell r="L21">
            <v>43</v>
          </cell>
          <cell r="M21">
            <v>64500</v>
          </cell>
          <cell r="N21" t="str">
            <v>２５４－００７４</v>
          </cell>
          <cell r="O21" t="str">
            <v>柴田　美穂子</v>
          </cell>
          <cell r="P21" t="str">
            <v>平塚市大原１－１３</v>
          </cell>
          <cell r="R21" t="str">
            <v>０４６３－３４－０３２０</v>
          </cell>
        </row>
        <row r="22">
          <cell r="A22">
            <v>19</v>
          </cell>
          <cell r="B22" t="str">
            <v>6/19</v>
          </cell>
          <cell r="C22" t="str">
            <v>神奈中ＴＳ</v>
          </cell>
          <cell r="D22">
            <v>18</v>
          </cell>
          <cell r="F22">
            <v>1</v>
          </cell>
          <cell r="H22">
            <v>11</v>
          </cell>
          <cell r="I22">
            <v>3</v>
          </cell>
          <cell r="J22">
            <v>1</v>
          </cell>
          <cell r="K22">
            <v>2</v>
          </cell>
          <cell r="L22">
            <v>36</v>
          </cell>
          <cell r="M22">
            <v>54000</v>
          </cell>
          <cell r="N22" t="str">
            <v>254-0913</v>
          </cell>
          <cell r="O22" t="str">
            <v>藤代　昌也</v>
          </cell>
          <cell r="P22" t="str">
            <v>平塚市宝町１０－４スポーツプラザ神奈中６Ｆ</v>
          </cell>
          <cell r="R22" t="str">
            <v>０４６３－２３－３１１０</v>
          </cell>
        </row>
        <row r="23">
          <cell r="A23">
            <v>20</v>
          </cell>
          <cell r="B23" t="str">
            <v>6/19</v>
          </cell>
          <cell r="C23" t="str">
            <v>平塚レジデンステニスクラブ</v>
          </cell>
          <cell r="D23">
            <v>2</v>
          </cell>
          <cell r="H23">
            <v>3</v>
          </cell>
          <cell r="L23">
            <v>5</v>
          </cell>
          <cell r="M23">
            <v>7500</v>
          </cell>
          <cell r="O23" t="str">
            <v>増田　佳広</v>
          </cell>
          <cell r="R23" t="str">
            <v>０９０－８０１１－１７７１</v>
          </cell>
        </row>
        <row r="24">
          <cell r="A24">
            <v>21</v>
          </cell>
          <cell r="B24" t="str">
            <v>6/19</v>
          </cell>
          <cell r="C24" t="str">
            <v>在住（日大藤沢）</v>
          </cell>
          <cell r="E24">
            <v>2</v>
          </cell>
          <cell r="G24">
            <v>1</v>
          </cell>
          <cell r="L24">
            <v>3</v>
          </cell>
          <cell r="M24">
            <v>4500</v>
          </cell>
          <cell r="N24" t="str">
            <v>254-0０１４</v>
          </cell>
          <cell r="O24" t="str">
            <v>後藤　雅樹</v>
          </cell>
          <cell r="P24" t="str">
            <v>平塚市四之宮１－６－４８</v>
          </cell>
          <cell r="R24" t="str">
            <v>０４６３－３２－３８００</v>
          </cell>
        </row>
        <row r="25">
          <cell r="A25">
            <v>22</v>
          </cell>
          <cell r="B25" t="str">
            <v>６/19</v>
          </cell>
          <cell r="C25" t="str">
            <v>平塚湘風高校</v>
          </cell>
          <cell r="E25">
            <v>3</v>
          </cell>
          <cell r="F25">
            <v>2</v>
          </cell>
          <cell r="G25">
            <v>2</v>
          </cell>
          <cell r="L25">
            <v>7</v>
          </cell>
          <cell r="M25">
            <v>10500</v>
          </cell>
          <cell r="N25" t="str">
            <v>２５４－００１３</v>
          </cell>
          <cell r="O25" t="str">
            <v>久保田　俊夫</v>
          </cell>
          <cell r="P25" t="str">
            <v>平塚市田村３－１３－１</v>
          </cell>
          <cell r="R25" t="str">
            <v>０４６３－５５－１５０９</v>
          </cell>
        </row>
        <row r="26">
          <cell r="A26">
            <v>23</v>
          </cell>
          <cell r="B26" t="str">
            <v>6/19</v>
          </cell>
          <cell r="C26" t="str">
            <v>平塚江南高校（女子）</v>
          </cell>
          <cell r="J26">
            <v>14</v>
          </cell>
          <cell r="K26">
            <v>11</v>
          </cell>
          <cell r="L26">
            <v>25</v>
          </cell>
          <cell r="M26">
            <v>37500</v>
          </cell>
          <cell r="N26" t="str">
            <v>251 -0043</v>
          </cell>
          <cell r="O26" t="str">
            <v>本藤　美波</v>
          </cell>
          <cell r="P26" t="str">
            <v>藤沢市辻堂元町６－１２－２１</v>
          </cell>
          <cell r="R26" t="str">
            <v>０４６６－５３－８３４５</v>
          </cell>
        </row>
        <row r="27">
          <cell r="A27">
            <v>24</v>
          </cell>
          <cell r="B27" t="str">
            <v>6/1９</v>
          </cell>
          <cell r="C27" t="str">
            <v>小田原高校　（女子）</v>
          </cell>
          <cell r="J27">
            <v>5</v>
          </cell>
          <cell r="K27">
            <v>5</v>
          </cell>
          <cell r="L27">
            <v>10</v>
          </cell>
          <cell r="M27">
            <v>15000</v>
          </cell>
          <cell r="N27" t="str">
            <v>25０－００４５</v>
          </cell>
          <cell r="O27" t="str">
            <v>田中　光男</v>
          </cell>
          <cell r="P27" t="str">
            <v>小田原市城山３－２６－１</v>
          </cell>
          <cell r="R27" t="str">
            <v>０９０－５７７３－７７４９</v>
          </cell>
        </row>
        <row r="28">
          <cell r="A28">
            <v>25</v>
          </cell>
          <cell r="B28" t="str">
            <v>6/19</v>
          </cell>
          <cell r="C28" t="str">
            <v>在住（田中　悠成）</v>
          </cell>
          <cell r="E28">
            <v>1</v>
          </cell>
          <cell r="L28">
            <v>1</v>
          </cell>
          <cell r="M28">
            <v>1500</v>
          </cell>
          <cell r="N28" t="str">
            <v>254-0053</v>
          </cell>
          <cell r="O28" t="str">
            <v>田中　悠成</v>
          </cell>
          <cell r="P28" t="str">
            <v>平塚市桜ケ丘５－４８</v>
          </cell>
          <cell r="R28" t="str">
            <v>０９０－６３４０－６０９０</v>
          </cell>
        </row>
        <row r="29">
          <cell r="A29">
            <v>26</v>
          </cell>
          <cell r="B29" t="str">
            <v>6/1９</v>
          </cell>
          <cell r="C29" t="str">
            <v>Sun Tennis Academy 湘南</v>
          </cell>
          <cell r="D29">
            <v>3</v>
          </cell>
          <cell r="E29">
            <v>1</v>
          </cell>
          <cell r="F29">
            <v>2</v>
          </cell>
          <cell r="G29">
            <v>1</v>
          </cell>
          <cell r="I29">
            <v>1</v>
          </cell>
          <cell r="L29">
            <v>8</v>
          </cell>
          <cell r="M29">
            <v>12000</v>
          </cell>
          <cell r="N29" t="str">
            <v>254-0822</v>
          </cell>
          <cell r="O29" t="str">
            <v>海老谷　聡</v>
          </cell>
          <cell r="P29" t="str">
            <v>平塚市菫平１２－１２パレ平塚すみれ平１－４１５</v>
          </cell>
          <cell r="R29" t="str">
            <v>０９０－５２０２－８４９８</v>
          </cell>
        </row>
        <row r="30">
          <cell r="A30">
            <v>27</v>
          </cell>
          <cell r="B30" t="str">
            <v>6/1９</v>
          </cell>
          <cell r="C30" t="str">
            <v>平塚江南高校（男子）</v>
          </cell>
          <cell r="E30">
            <v>10</v>
          </cell>
          <cell r="F30">
            <v>17</v>
          </cell>
          <cell r="G30">
            <v>8</v>
          </cell>
          <cell r="L30">
            <v>35</v>
          </cell>
          <cell r="M30">
            <v>52500</v>
          </cell>
          <cell r="N30" t="str">
            <v>254-0０６３</v>
          </cell>
          <cell r="O30" t="str">
            <v>武田　素行</v>
          </cell>
          <cell r="P30" t="str">
            <v>平塚市諏訪町５－１</v>
          </cell>
          <cell r="R30" t="str">
            <v>０４６３－３１－２０６６</v>
          </cell>
        </row>
        <row r="31">
          <cell r="A31">
            <v>28</v>
          </cell>
          <cell r="B31" t="str">
            <v>６/19</v>
          </cell>
          <cell r="C31" t="str">
            <v>大磯テニスアカデミー</v>
          </cell>
          <cell r="D31">
            <v>6</v>
          </cell>
          <cell r="F31">
            <v>1</v>
          </cell>
          <cell r="G31">
            <v>4</v>
          </cell>
          <cell r="H31">
            <v>2</v>
          </cell>
          <cell r="J31">
            <v>1</v>
          </cell>
          <cell r="K31">
            <v>1</v>
          </cell>
          <cell r="L31">
            <v>15</v>
          </cell>
          <cell r="M31">
            <v>22500</v>
          </cell>
          <cell r="N31" t="str">
            <v>259-0132</v>
          </cell>
          <cell r="O31" t="str">
            <v>小野　峰樹</v>
          </cell>
          <cell r="P31" t="str">
            <v>中郡二宮町緑が丘２－８－７</v>
          </cell>
          <cell r="R31" t="str">
            <v>０９０－８５０１－１４７６</v>
          </cell>
        </row>
        <row r="32">
          <cell r="A32">
            <v>29</v>
          </cell>
          <cell r="B32" t="str">
            <v>６/19</v>
          </cell>
          <cell r="C32" t="str">
            <v>テニスＤＩＯ湘南</v>
          </cell>
          <cell r="D32">
            <v>3</v>
          </cell>
          <cell r="L32">
            <v>3</v>
          </cell>
          <cell r="M32">
            <v>4500</v>
          </cell>
          <cell r="O32" t="str">
            <v>金子　栄継</v>
          </cell>
          <cell r="R32" t="str">
            <v>０４６３－２４－１３６８</v>
          </cell>
        </row>
        <row r="33">
          <cell r="A33">
            <v>30</v>
          </cell>
          <cell r="B33" t="str">
            <v>6/1９</v>
          </cell>
          <cell r="C33" t="str">
            <v>平塚学園高等学校</v>
          </cell>
          <cell r="J33">
            <v>1</v>
          </cell>
          <cell r="L33">
            <v>1</v>
          </cell>
          <cell r="M33">
            <v>1500</v>
          </cell>
          <cell r="N33" t="str">
            <v>２５３－００２６</v>
          </cell>
          <cell r="O33" t="str">
            <v>堀脇　里奈</v>
          </cell>
          <cell r="P33" t="str">
            <v>茅ヶ崎市旭ヵ丘４－１８</v>
          </cell>
          <cell r="R33" t="str">
            <v>０４６７－５７－１９１８</v>
          </cell>
        </row>
        <row r="34">
          <cell r="A34">
            <v>31</v>
          </cell>
          <cell r="B34" t="str">
            <v>6/19</v>
          </cell>
          <cell r="C34" t="str">
            <v>在住（國島　宇遥）</v>
          </cell>
          <cell r="D34">
            <v>1</v>
          </cell>
          <cell r="L34">
            <v>1</v>
          </cell>
          <cell r="M34">
            <v>1500</v>
          </cell>
          <cell r="N34" t="str">
            <v>258-0011</v>
          </cell>
          <cell r="O34" t="str">
            <v>國島　宇遥</v>
          </cell>
          <cell r="P34" t="str">
            <v>足柄上郡大井町篠窪１０２</v>
          </cell>
          <cell r="R34" t="str">
            <v>０４６５－８２－６１８７</v>
          </cell>
        </row>
        <row r="35">
          <cell r="A35">
            <v>32</v>
          </cell>
          <cell r="C35" t="str">
            <v>在住（柴田　大輔</v>
          </cell>
          <cell r="E35">
            <v>1</v>
          </cell>
          <cell r="L35">
            <v>1</v>
          </cell>
          <cell r="M35">
            <v>1500</v>
          </cell>
          <cell r="N35" t="str">
            <v>２５４－０８１１</v>
          </cell>
          <cell r="O35" t="str">
            <v>柴田　大輔</v>
          </cell>
          <cell r="P35" t="str">
            <v>平塚市八重咲町２１－１０</v>
          </cell>
          <cell r="R35" t="str">
            <v>０４６３－２１－３８３０</v>
          </cell>
        </row>
        <row r="36">
          <cell r="C36" t="str">
            <v>縦　の　合　計</v>
          </cell>
          <cell r="D36">
            <v>45</v>
          </cell>
          <cell r="E36">
            <v>70</v>
          </cell>
          <cell r="F36">
            <v>77</v>
          </cell>
          <cell r="G36">
            <v>69</v>
          </cell>
          <cell r="H36">
            <v>29</v>
          </cell>
          <cell r="I36">
            <v>16</v>
          </cell>
          <cell r="J36">
            <v>29</v>
          </cell>
          <cell r="K36">
            <v>29</v>
          </cell>
          <cell r="L36">
            <v>364</v>
          </cell>
          <cell r="M36">
            <v>546000</v>
          </cell>
        </row>
        <row r="37">
          <cell r="C37" t="str">
            <v>横　の　合　計</v>
          </cell>
          <cell r="L37">
            <v>0</v>
          </cell>
          <cell r="M37">
            <v>0</v>
          </cell>
          <cell r="N37" t="str">
            <v>⇒L40×＠1,500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showGridLines="0" tabSelected="1" zoomScale="90" zoomScaleNormal="90" zoomScaleSheetLayoutView="80" zoomScalePageLayoutView="0" workbookViewId="0" topLeftCell="A1">
      <selection activeCell="G4" sqref="G4:P5"/>
    </sheetView>
  </sheetViews>
  <sheetFormatPr defaultColWidth="9.140625" defaultRowHeight="15"/>
  <cols>
    <col min="1" max="17" width="4.57421875" style="7" customWidth="1"/>
    <col min="18" max="18" width="5.57421875" style="4" customWidth="1"/>
    <col min="19" max="19" width="15.8515625" style="4" bestFit="1" customWidth="1"/>
    <col min="20" max="21" width="16.57421875" style="4" customWidth="1"/>
    <col min="22" max="22" width="20.57421875" style="4" customWidth="1"/>
    <col min="23" max="23" width="8.00390625" style="4" bestFit="1" customWidth="1"/>
    <col min="24" max="24" width="34.57421875" style="4" customWidth="1"/>
    <col min="25" max="25" width="2.57421875" style="4" customWidth="1"/>
    <col min="26" max="26" width="5.57421875" style="4" customWidth="1"/>
    <col min="27" max="27" width="12.421875" style="4" bestFit="1" customWidth="1"/>
    <col min="28" max="29" width="14.57421875" style="4" customWidth="1"/>
    <col min="30" max="30" width="16.57421875" style="4" customWidth="1"/>
    <col min="31" max="31" width="9.421875" style="4" bestFit="1" customWidth="1"/>
    <col min="32" max="33" width="14.57421875" style="4" customWidth="1"/>
    <col min="34" max="34" width="16.57421875" style="4" customWidth="1"/>
    <col min="35" max="35" width="9.421875" style="4" bestFit="1" customWidth="1"/>
    <col min="36" max="36" width="32.57421875" style="4" customWidth="1"/>
    <col min="37" max="37" width="9.00390625" style="7" customWidth="1"/>
    <col min="38" max="38" width="25.421875" style="4" hidden="1" customWidth="1"/>
    <col min="39" max="16384" width="9.00390625" style="7" customWidth="1"/>
  </cols>
  <sheetData>
    <row r="1" spans="1:38" ht="25.5" customHeight="1" thickBot="1">
      <c r="A1" s="65" t="s">
        <v>104</v>
      </c>
      <c r="R1" s="134" t="s">
        <v>71</v>
      </c>
      <c r="S1" s="134"/>
      <c r="T1" s="134"/>
      <c r="U1" s="134"/>
      <c r="W1" s="5" t="s">
        <v>42</v>
      </c>
      <c r="X1" s="44">
        <f>IF(団体名="","",団体名)</f>
      </c>
      <c r="Z1" s="134" t="s">
        <v>70</v>
      </c>
      <c r="AA1" s="134"/>
      <c r="AB1" s="134"/>
      <c r="AC1" s="134"/>
      <c r="AD1" s="134"/>
      <c r="AE1" s="134"/>
      <c r="AF1" s="134"/>
      <c r="AG1" s="7"/>
      <c r="AH1" s="5" t="s">
        <v>42</v>
      </c>
      <c r="AI1" s="135">
        <f>IF(団体名="","",団体名)</f>
      </c>
      <c r="AJ1" s="136"/>
      <c r="AL1" s="6"/>
    </row>
    <row r="2" spans="1:38" ht="13.5">
      <c r="A2" s="68" t="s">
        <v>90</v>
      </c>
      <c r="K2" s="7" t="s">
        <v>109</v>
      </c>
      <c r="R2" s="134"/>
      <c r="S2" s="134"/>
      <c r="T2" s="134"/>
      <c r="U2" s="134"/>
      <c r="Z2" s="134"/>
      <c r="AA2" s="134"/>
      <c r="AB2" s="134"/>
      <c r="AC2" s="134"/>
      <c r="AD2" s="134"/>
      <c r="AE2" s="134"/>
      <c r="AF2" s="134"/>
      <c r="AL2" s="6"/>
    </row>
    <row r="3" spans="1:38" ht="18" thickBot="1">
      <c r="A3" s="63" t="s">
        <v>99</v>
      </c>
      <c r="R3" s="62" t="s">
        <v>87</v>
      </c>
      <c r="Z3" s="62" t="s">
        <v>88</v>
      </c>
      <c r="AL3" s="6" t="s">
        <v>0</v>
      </c>
    </row>
    <row r="4" spans="1:38" ht="14.25">
      <c r="A4" s="91" t="s">
        <v>69</v>
      </c>
      <c r="B4" s="92"/>
      <c r="C4" s="92"/>
      <c r="D4" s="92"/>
      <c r="E4" s="92"/>
      <c r="F4" s="155" t="s">
        <v>54</v>
      </c>
      <c r="G4" s="177"/>
      <c r="H4" s="178"/>
      <c r="I4" s="178"/>
      <c r="J4" s="178"/>
      <c r="K4" s="178"/>
      <c r="L4" s="178"/>
      <c r="M4" s="178"/>
      <c r="N4" s="178"/>
      <c r="O4" s="178"/>
      <c r="P4" s="179"/>
      <c r="Q4"/>
      <c r="R4" s="9" t="s">
        <v>105</v>
      </c>
      <c r="Z4" s="9" t="str">
        <f>R4</f>
        <v>参加申込受付期間：5/28(月)～6/15(金)</v>
      </c>
      <c r="AL4" s="6"/>
    </row>
    <row r="5" spans="1:38" ht="24" customHeight="1">
      <c r="A5" s="93"/>
      <c r="B5" s="94"/>
      <c r="C5" s="94"/>
      <c r="D5" s="94"/>
      <c r="E5" s="94"/>
      <c r="F5" s="156"/>
      <c r="G5" s="180"/>
      <c r="H5" s="181"/>
      <c r="I5" s="181"/>
      <c r="J5" s="181"/>
      <c r="K5" s="181"/>
      <c r="L5" s="181"/>
      <c r="M5" s="181"/>
      <c r="N5" s="181"/>
      <c r="O5" s="181"/>
      <c r="P5" s="182"/>
      <c r="Q5"/>
      <c r="R5" s="137" t="s">
        <v>37</v>
      </c>
      <c r="S5" s="137"/>
      <c r="T5" s="137"/>
      <c r="U5" s="137"/>
      <c r="V5" s="137"/>
      <c r="W5" s="137"/>
      <c r="X5" s="137"/>
      <c r="Z5" s="137" t="s">
        <v>38</v>
      </c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L5" s="10" t="s">
        <v>4</v>
      </c>
    </row>
    <row r="6" spans="1:38" ht="24" customHeight="1">
      <c r="A6" s="102" t="s">
        <v>58</v>
      </c>
      <c r="B6" s="172" t="s">
        <v>55</v>
      </c>
      <c r="C6" s="172"/>
      <c r="D6" s="172"/>
      <c r="E6" s="173"/>
      <c r="F6" s="45" t="s">
        <v>54</v>
      </c>
      <c r="G6" s="183"/>
      <c r="H6" s="184"/>
      <c r="I6" s="184"/>
      <c r="J6" s="184"/>
      <c r="K6" s="184"/>
      <c r="L6" s="184"/>
      <c r="M6" s="184"/>
      <c r="N6" s="184"/>
      <c r="O6" s="184"/>
      <c r="P6" s="185"/>
      <c r="Q6"/>
      <c r="R6" s="145" t="s">
        <v>7</v>
      </c>
      <c r="S6" s="148" t="s">
        <v>79</v>
      </c>
      <c r="T6" s="149" t="s">
        <v>75</v>
      </c>
      <c r="U6" s="150"/>
      <c r="V6" s="148" t="s">
        <v>78</v>
      </c>
      <c r="W6" s="148" t="s">
        <v>74</v>
      </c>
      <c r="X6" s="138" t="s">
        <v>5</v>
      </c>
      <c r="Z6" s="145" t="s">
        <v>7</v>
      </c>
      <c r="AA6" s="148" t="s">
        <v>80</v>
      </c>
      <c r="AB6" s="166" t="s">
        <v>49</v>
      </c>
      <c r="AC6" s="167"/>
      <c r="AD6" s="167"/>
      <c r="AE6" s="167"/>
      <c r="AF6" s="167"/>
      <c r="AG6" s="167"/>
      <c r="AH6" s="167"/>
      <c r="AI6" s="168"/>
      <c r="AJ6" s="138" t="s">
        <v>5</v>
      </c>
      <c r="AL6" s="43" t="s">
        <v>6</v>
      </c>
    </row>
    <row r="7" spans="1:38" ht="24" customHeight="1">
      <c r="A7" s="103"/>
      <c r="B7" s="100" t="s">
        <v>56</v>
      </c>
      <c r="C7" s="100"/>
      <c r="D7" s="100"/>
      <c r="E7" s="101"/>
      <c r="F7" s="45" t="s">
        <v>54</v>
      </c>
      <c r="G7" s="186"/>
      <c r="H7" s="187"/>
      <c r="I7" s="187"/>
      <c r="J7" s="187"/>
      <c r="K7" s="187"/>
      <c r="L7" s="187"/>
      <c r="M7" s="187"/>
      <c r="N7" s="187"/>
      <c r="O7" s="187"/>
      <c r="P7" s="188"/>
      <c r="Q7"/>
      <c r="R7" s="146"/>
      <c r="S7" s="139"/>
      <c r="T7" s="151"/>
      <c r="U7" s="152"/>
      <c r="V7" s="170"/>
      <c r="W7" s="170"/>
      <c r="X7" s="139"/>
      <c r="Z7" s="146"/>
      <c r="AA7" s="139"/>
      <c r="AB7" s="151" t="s">
        <v>34</v>
      </c>
      <c r="AC7" s="169"/>
      <c r="AD7" s="169"/>
      <c r="AE7" s="169"/>
      <c r="AF7" s="166" t="s">
        <v>35</v>
      </c>
      <c r="AG7" s="167"/>
      <c r="AH7" s="167"/>
      <c r="AI7" s="168"/>
      <c r="AJ7" s="139"/>
      <c r="AL7" s="11"/>
    </row>
    <row r="8" spans="1:38" ht="24" customHeight="1">
      <c r="A8" s="103"/>
      <c r="B8" s="100" t="s">
        <v>57</v>
      </c>
      <c r="C8" s="100"/>
      <c r="D8" s="100"/>
      <c r="E8" s="101"/>
      <c r="F8" s="45" t="s">
        <v>54</v>
      </c>
      <c r="G8" s="189"/>
      <c r="H8" s="190"/>
      <c r="I8" s="190"/>
      <c r="J8" s="190"/>
      <c r="K8" s="190"/>
      <c r="L8" s="190"/>
      <c r="M8" s="190"/>
      <c r="N8" s="190"/>
      <c r="O8" s="190"/>
      <c r="P8" s="191"/>
      <c r="Q8"/>
      <c r="R8" s="147"/>
      <c r="S8" s="140"/>
      <c r="T8" s="42" t="s">
        <v>76</v>
      </c>
      <c r="U8" s="42" t="s">
        <v>77</v>
      </c>
      <c r="V8" s="171"/>
      <c r="W8" s="171"/>
      <c r="X8" s="140"/>
      <c r="Z8" s="147"/>
      <c r="AA8" s="140"/>
      <c r="AB8" s="38" t="s">
        <v>76</v>
      </c>
      <c r="AC8" s="38" t="s">
        <v>77</v>
      </c>
      <c r="AD8" s="41" t="s">
        <v>81</v>
      </c>
      <c r="AE8" s="39" t="s">
        <v>82</v>
      </c>
      <c r="AF8" s="38" t="s">
        <v>76</v>
      </c>
      <c r="AG8" s="38" t="s">
        <v>77</v>
      </c>
      <c r="AH8" s="64" t="s">
        <v>81</v>
      </c>
      <c r="AI8" s="39" t="s">
        <v>82</v>
      </c>
      <c r="AJ8" s="140"/>
      <c r="AL8" s="11"/>
    </row>
    <row r="9" spans="1:38" ht="24" customHeight="1">
      <c r="A9" s="103"/>
      <c r="B9" s="100" t="s">
        <v>50</v>
      </c>
      <c r="C9" s="100"/>
      <c r="D9" s="100"/>
      <c r="E9" s="101"/>
      <c r="F9" s="45" t="s">
        <v>54</v>
      </c>
      <c r="G9" s="192"/>
      <c r="H9" s="193"/>
      <c r="I9" s="193"/>
      <c r="J9" s="193"/>
      <c r="K9" s="193"/>
      <c r="L9" s="193"/>
      <c r="M9" s="193"/>
      <c r="N9" s="193"/>
      <c r="O9" s="193"/>
      <c r="P9" s="194"/>
      <c r="Q9"/>
      <c r="R9" s="12" t="s">
        <v>18</v>
      </c>
      <c r="S9" s="16" t="s">
        <v>91</v>
      </c>
      <c r="T9" s="32" t="s">
        <v>8</v>
      </c>
      <c r="U9" s="32" t="s">
        <v>9</v>
      </c>
      <c r="V9" s="13" t="s">
        <v>30</v>
      </c>
      <c r="W9" s="47">
        <v>2001</v>
      </c>
      <c r="X9" s="27" t="s">
        <v>107</v>
      </c>
      <c r="Z9" s="12" t="s">
        <v>18</v>
      </c>
      <c r="AA9" s="69" t="s">
        <v>13</v>
      </c>
      <c r="AB9" s="33" t="s">
        <v>67</v>
      </c>
      <c r="AC9" s="33" t="s">
        <v>43</v>
      </c>
      <c r="AD9" s="13" t="s">
        <v>30</v>
      </c>
      <c r="AE9" s="47">
        <v>2001</v>
      </c>
      <c r="AF9" s="33" t="s">
        <v>66</v>
      </c>
      <c r="AG9" s="33" t="s">
        <v>21</v>
      </c>
      <c r="AH9" s="13" t="s">
        <v>30</v>
      </c>
      <c r="AI9" s="47">
        <v>2002</v>
      </c>
      <c r="AJ9" s="61" t="s">
        <v>106</v>
      </c>
      <c r="AL9" s="20" t="s">
        <v>91</v>
      </c>
    </row>
    <row r="10" spans="1:38" ht="24" customHeight="1">
      <c r="A10" s="103"/>
      <c r="B10" s="101" t="s">
        <v>11</v>
      </c>
      <c r="C10" s="133"/>
      <c r="D10" s="133"/>
      <c r="E10" s="133"/>
      <c r="F10" s="66"/>
      <c r="G10" s="160"/>
      <c r="H10" s="161"/>
      <c r="I10" s="161"/>
      <c r="J10" s="161"/>
      <c r="K10" s="161"/>
      <c r="L10" s="161"/>
      <c r="M10" s="161"/>
      <c r="N10" s="161"/>
      <c r="O10" s="161"/>
      <c r="P10" s="162"/>
      <c r="Q10"/>
      <c r="R10" s="12" t="s">
        <v>19</v>
      </c>
      <c r="S10" s="16" t="s">
        <v>92</v>
      </c>
      <c r="T10" s="32" t="s">
        <v>20</v>
      </c>
      <c r="U10" s="32" t="s">
        <v>21</v>
      </c>
      <c r="V10" s="13" t="s">
        <v>31</v>
      </c>
      <c r="W10" s="47">
        <v>2003</v>
      </c>
      <c r="X10" s="67" t="s">
        <v>108</v>
      </c>
      <c r="Z10" s="12" t="s">
        <v>36</v>
      </c>
      <c r="AA10" s="69" t="s">
        <v>14</v>
      </c>
      <c r="AB10" s="33" t="s">
        <v>44</v>
      </c>
      <c r="AC10" s="33" t="s">
        <v>45</v>
      </c>
      <c r="AD10" s="13" t="s">
        <v>47</v>
      </c>
      <c r="AE10" s="51">
        <v>2000</v>
      </c>
      <c r="AF10" s="33" t="s">
        <v>23</v>
      </c>
      <c r="AG10" s="33" t="s">
        <v>84</v>
      </c>
      <c r="AH10" s="13" t="s">
        <v>48</v>
      </c>
      <c r="AI10" s="51">
        <v>2000</v>
      </c>
      <c r="AJ10" s="23" t="s">
        <v>22</v>
      </c>
      <c r="AL10" s="20" t="s">
        <v>92</v>
      </c>
    </row>
    <row r="11" spans="1:38" ht="24" customHeight="1" thickBot="1">
      <c r="A11" s="130" t="s">
        <v>53</v>
      </c>
      <c r="B11" s="100" t="s">
        <v>51</v>
      </c>
      <c r="C11" s="100"/>
      <c r="D11" s="100"/>
      <c r="E11" s="101"/>
      <c r="F11" s="45" t="s">
        <v>54</v>
      </c>
      <c r="G11" s="160"/>
      <c r="H11" s="161"/>
      <c r="I11" s="161"/>
      <c r="J11" s="161"/>
      <c r="K11" s="161"/>
      <c r="L11" s="161"/>
      <c r="M11" s="161"/>
      <c r="N11" s="161"/>
      <c r="O11" s="161"/>
      <c r="P11" s="162"/>
      <c r="Q11"/>
      <c r="R11" s="12" t="s">
        <v>33</v>
      </c>
      <c r="S11" s="16" t="s">
        <v>96</v>
      </c>
      <c r="T11" s="32" t="s">
        <v>40</v>
      </c>
      <c r="U11" s="32" t="s">
        <v>39</v>
      </c>
      <c r="V11" s="13" t="s">
        <v>32</v>
      </c>
      <c r="W11" s="47">
        <v>2002</v>
      </c>
      <c r="X11" s="23" t="s">
        <v>89</v>
      </c>
      <c r="Z11" s="12" t="s">
        <v>33</v>
      </c>
      <c r="AA11" s="70" t="s">
        <v>14</v>
      </c>
      <c r="AB11" s="33" t="s">
        <v>66</v>
      </c>
      <c r="AC11" s="33" t="s">
        <v>85</v>
      </c>
      <c r="AD11" s="52" t="s">
        <v>47</v>
      </c>
      <c r="AE11" s="53">
        <v>2002</v>
      </c>
      <c r="AF11" s="33" t="s">
        <v>83</v>
      </c>
      <c r="AG11" s="33" t="s">
        <v>46</v>
      </c>
      <c r="AH11" s="52" t="s">
        <v>86</v>
      </c>
      <c r="AI11" s="53">
        <v>2001</v>
      </c>
      <c r="AJ11" s="54"/>
      <c r="AL11" s="20" t="s">
        <v>93</v>
      </c>
    </row>
    <row r="12" spans="1:38" ht="24" customHeight="1">
      <c r="A12" s="131"/>
      <c r="B12" s="100" t="s">
        <v>52</v>
      </c>
      <c r="C12" s="100"/>
      <c r="D12" s="100"/>
      <c r="E12" s="101"/>
      <c r="F12" s="45" t="s">
        <v>54</v>
      </c>
      <c r="G12" s="160"/>
      <c r="H12" s="161"/>
      <c r="I12" s="161"/>
      <c r="J12" s="161"/>
      <c r="K12" s="161"/>
      <c r="L12" s="161"/>
      <c r="M12" s="161"/>
      <c r="N12" s="161"/>
      <c r="O12" s="161"/>
      <c r="P12" s="162"/>
      <c r="Q12"/>
      <c r="R12" s="40">
        <v>1</v>
      </c>
      <c r="S12" s="17"/>
      <c r="T12" s="57"/>
      <c r="U12" s="57"/>
      <c r="V12" s="1"/>
      <c r="W12" s="60"/>
      <c r="X12" s="28"/>
      <c r="Z12" s="40">
        <v>1</v>
      </c>
      <c r="AA12" s="71"/>
      <c r="AB12" s="34"/>
      <c r="AC12" s="34"/>
      <c r="AD12" s="22"/>
      <c r="AE12" s="50"/>
      <c r="AF12" s="34"/>
      <c r="AG12" s="34"/>
      <c r="AH12" s="22"/>
      <c r="AI12" s="50"/>
      <c r="AJ12" s="24"/>
      <c r="AL12" s="20" t="s">
        <v>94</v>
      </c>
    </row>
    <row r="13" spans="1:38" ht="24" customHeight="1" thickBot="1">
      <c r="A13" s="131"/>
      <c r="B13" s="100" t="s">
        <v>68</v>
      </c>
      <c r="C13" s="100"/>
      <c r="D13" s="100"/>
      <c r="E13" s="101"/>
      <c r="F13" s="45" t="s">
        <v>54</v>
      </c>
      <c r="G13" s="157"/>
      <c r="H13" s="158"/>
      <c r="I13" s="158"/>
      <c r="J13" s="158"/>
      <c r="K13" s="158"/>
      <c r="L13" s="158"/>
      <c r="M13" s="158"/>
      <c r="N13" s="158"/>
      <c r="O13" s="158"/>
      <c r="P13" s="159"/>
      <c r="Q13"/>
      <c r="R13" s="40">
        <v>2</v>
      </c>
      <c r="S13" s="18"/>
      <c r="T13" s="58"/>
      <c r="U13" s="58"/>
      <c r="V13" s="2"/>
      <c r="W13" s="48"/>
      <c r="X13" s="29"/>
      <c r="Z13" s="40">
        <v>2</v>
      </c>
      <c r="AA13" s="72"/>
      <c r="AB13" s="35"/>
      <c r="AC13" s="35"/>
      <c r="AD13" s="2"/>
      <c r="AE13" s="48"/>
      <c r="AF13" s="35"/>
      <c r="AG13" s="35"/>
      <c r="AH13" s="2"/>
      <c r="AI13" s="48"/>
      <c r="AJ13" s="25"/>
      <c r="AL13" s="20" t="s">
        <v>95</v>
      </c>
    </row>
    <row r="14" spans="1:38" ht="24" customHeight="1">
      <c r="A14" s="132"/>
      <c r="B14" s="101" t="s">
        <v>61</v>
      </c>
      <c r="C14" s="133"/>
      <c r="D14" s="133"/>
      <c r="E14" s="133"/>
      <c r="F14" s="46"/>
      <c r="G14" s="174">
        <f>$J$25</f>
        <v>0</v>
      </c>
      <c r="H14" s="175"/>
      <c r="I14" s="175"/>
      <c r="J14" s="175"/>
      <c r="K14" s="175"/>
      <c r="L14" s="175"/>
      <c r="M14" s="175"/>
      <c r="N14" s="175"/>
      <c r="O14" s="175"/>
      <c r="P14" s="176"/>
      <c r="Q14"/>
      <c r="R14" s="40">
        <v>3</v>
      </c>
      <c r="S14" s="18"/>
      <c r="T14" s="58"/>
      <c r="U14" s="58"/>
      <c r="V14" s="2"/>
      <c r="W14" s="48"/>
      <c r="X14" s="29"/>
      <c r="Z14" s="40">
        <v>3</v>
      </c>
      <c r="AA14" s="72"/>
      <c r="AB14" s="35"/>
      <c r="AC14" s="35"/>
      <c r="AD14" s="2"/>
      <c r="AE14" s="48"/>
      <c r="AF14" s="35"/>
      <c r="AG14" s="35"/>
      <c r="AH14" s="2"/>
      <c r="AI14" s="48"/>
      <c r="AJ14" s="25"/>
      <c r="AL14" s="20" t="s">
        <v>96</v>
      </c>
    </row>
    <row r="15" spans="2:38" ht="24" customHeight="1" thickBot="1">
      <c r="B15" s="55" t="s">
        <v>72</v>
      </c>
      <c r="R15" s="40">
        <v>4</v>
      </c>
      <c r="S15" s="18"/>
      <c r="T15" s="58"/>
      <c r="U15" s="58"/>
      <c r="V15" s="2"/>
      <c r="W15" s="48"/>
      <c r="X15" s="29"/>
      <c r="Z15" s="40">
        <v>4</v>
      </c>
      <c r="AA15" s="72"/>
      <c r="AB15" s="35"/>
      <c r="AC15" s="35"/>
      <c r="AD15" s="2"/>
      <c r="AE15" s="48"/>
      <c r="AF15" s="35"/>
      <c r="AG15" s="35"/>
      <c r="AH15" s="2"/>
      <c r="AI15" s="48"/>
      <c r="AJ15" s="25"/>
      <c r="AL15" s="20" t="s">
        <v>97</v>
      </c>
    </row>
    <row r="16" spans="1:38" ht="24" customHeight="1" thickBot="1">
      <c r="A16" s="81" t="s">
        <v>16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R16" s="40">
        <v>5</v>
      </c>
      <c r="S16" s="18"/>
      <c r="T16" s="58"/>
      <c r="U16" s="58"/>
      <c r="V16" s="2"/>
      <c r="W16" s="48"/>
      <c r="X16" s="29"/>
      <c r="Z16" s="40">
        <v>5</v>
      </c>
      <c r="AA16" s="72"/>
      <c r="AB16" s="35"/>
      <c r="AC16" s="35"/>
      <c r="AD16" s="2"/>
      <c r="AE16" s="48"/>
      <c r="AF16" s="35"/>
      <c r="AG16" s="35"/>
      <c r="AH16" s="2"/>
      <c r="AI16" s="48"/>
      <c r="AJ16" s="25"/>
      <c r="AL16" s="20" t="s">
        <v>98</v>
      </c>
    </row>
    <row r="17" spans="1:38" ht="24" customHeight="1">
      <c r="A17" s="85" t="s">
        <v>1</v>
      </c>
      <c r="B17" s="86"/>
      <c r="C17" s="78" t="s">
        <v>2</v>
      </c>
      <c r="D17" s="117"/>
      <c r="E17" s="117"/>
      <c r="F17" s="117"/>
      <c r="G17" s="117"/>
      <c r="H17" s="117"/>
      <c r="I17" s="117"/>
      <c r="J17" s="117"/>
      <c r="K17" s="77" t="s">
        <v>28</v>
      </c>
      <c r="L17" s="78"/>
      <c r="M17" s="141" t="s">
        <v>59</v>
      </c>
      <c r="N17" s="142"/>
      <c r="R17" s="40">
        <v>6</v>
      </c>
      <c r="S17" s="18"/>
      <c r="T17" s="58"/>
      <c r="U17" s="58"/>
      <c r="V17" s="2"/>
      <c r="W17" s="48"/>
      <c r="X17" s="29"/>
      <c r="Z17" s="40">
        <v>6</v>
      </c>
      <c r="AA17" s="72"/>
      <c r="AB17" s="35"/>
      <c r="AC17" s="35"/>
      <c r="AD17" s="2"/>
      <c r="AE17" s="48"/>
      <c r="AF17" s="35"/>
      <c r="AG17" s="35"/>
      <c r="AH17" s="2"/>
      <c r="AI17" s="48"/>
      <c r="AJ17" s="25"/>
      <c r="AL17" s="21" t="s">
        <v>13</v>
      </c>
    </row>
    <row r="18" spans="1:38" ht="24" customHeight="1">
      <c r="A18" s="87"/>
      <c r="B18" s="88"/>
      <c r="C18" s="80" t="s">
        <v>24</v>
      </c>
      <c r="D18" s="84"/>
      <c r="E18" s="80" t="s">
        <v>25</v>
      </c>
      <c r="F18" s="84"/>
      <c r="G18" s="80" t="s">
        <v>26</v>
      </c>
      <c r="H18" s="84"/>
      <c r="I18" s="80" t="s">
        <v>27</v>
      </c>
      <c r="J18" s="84"/>
      <c r="K18" s="79"/>
      <c r="L18" s="80"/>
      <c r="M18" s="143"/>
      <c r="N18" s="144"/>
      <c r="R18" s="40">
        <v>7</v>
      </c>
      <c r="S18" s="18"/>
      <c r="T18" s="58"/>
      <c r="U18" s="58"/>
      <c r="V18" s="2"/>
      <c r="W18" s="48"/>
      <c r="X18" s="29"/>
      <c r="Z18" s="40">
        <v>7</v>
      </c>
      <c r="AA18" s="72"/>
      <c r="AB18" s="35"/>
      <c r="AC18" s="35"/>
      <c r="AD18" s="2"/>
      <c r="AE18" s="48"/>
      <c r="AF18" s="35"/>
      <c r="AG18" s="35"/>
      <c r="AH18" s="2"/>
      <c r="AI18" s="48"/>
      <c r="AJ18" s="25"/>
      <c r="AL18" s="21" t="s">
        <v>14</v>
      </c>
    </row>
    <row r="19" spans="1:38" ht="24" customHeight="1" thickBot="1">
      <c r="A19" s="115" t="s">
        <v>17</v>
      </c>
      <c r="B19" s="116"/>
      <c r="C19" s="104">
        <f>COUNTIF($S$12:$S$81,$AL$9)</f>
        <v>0</v>
      </c>
      <c r="D19" s="104"/>
      <c r="E19" s="104">
        <f>COUNTIF($S$12:$S$81,$AL$10)</f>
        <v>0</v>
      </c>
      <c r="F19" s="104"/>
      <c r="G19" s="104">
        <f>COUNTIF($S$12:$S$81,$AL$11)</f>
        <v>0</v>
      </c>
      <c r="H19" s="104"/>
      <c r="I19" s="104">
        <f>COUNTIF($S$12:$S$81,$AL$12)</f>
        <v>0</v>
      </c>
      <c r="J19" s="104"/>
      <c r="K19" s="104">
        <f>COUNTIF($AA$12:$AA$41,$AL$17)</f>
        <v>0</v>
      </c>
      <c r="L19" s="105"/>
      <c r="M19" s="75">
        <f>SUM($C$19:$L$19)</f>
        <v>0</v>
      </c>
      <c r="N19" s="76"/>
      <c r="R19" s="40">
        <v>8</v>
      </c>
      <c r="S19" s="18"/>
      <c r="T19" s="58"/>
      <c r="U19" s="58"/>
      <c r="V19" s="2"/>
      <c r="W19" s="48"/>
      <c r="X19" s="29"/>
      <c r="Z19" s="40">
        <v>8</v>
      </c>
      <c r="AA19" s="72"/>
      <c r="AB19" s="35"/>
      <c r="AC19" s="35"/>
      <c r="AD19" s="2"/>
      <c r="AE19" s="48"/>
      <c r="AF19" s="35"/>
      <c r="AG19" s="35"/>
      <c r="AH19" s="2"/>
      <c r="AI19" s="48"/>
      <c r="AJ19" s="25"/>
      <c r="AL19" s="21"/>
    </row>
    <row r="20" spans="1:38" ht="24" customHeight="1">
      <c r="A20" s="85" t="s">
        <v>1</v>
      </c>
      <c r="B20" s="86"/>
      <c r="C20" s="95" t="s">
        <v>3</v>
      </c>
      <c r="D20" s="96"/>
      <c r="E20" s="96"/>
      <c r="F20" s="96"/>
      <c r="G20" s="96"/>
      <c r="H20" s="96"/>
      <c r="I20" s="96"/>
      <c r="J20" s="97"/>
      <c r="K20" s="106" t="s">
        <v>29</v>
      </c>
      <c r="L20" s="107"/>
      <c r="M20" s="110" t="s">
        <v>60</v>
      </c>
      <c r="N20" s="111"/>
      <c r="R20" s="40">
        <v>9</v>
      </c>
      <c r="S20" s="18"/>
      <c r="T20" s="58"/>
      <c r="U20" s="58"/>
      <c r="V20" s="2"/>
      <c r="W20" s="48"/>
      <c r="X20" s="29"/>
      <c r="Z20" s="40">
        <v>9</v>
      </c>
      <c r="AA20" s="72"/>
      <c r="AB20" s="35"/>
      <c r="AC20" s="35"/>
      <c r="AD20" s="2"/>
      <c r="AE20" s="48"/>
      <c r="AF20" s="35"/>
      <c r="AG20" s="35"/>
      <c r="AH20" s="2"/>
      <c r="AI20" s="48"/>
      <c r="AJ20" s="25"/>
      <c r="AL20" s="21"/>
    </row>
    <row r="21" spans="1:38" ht="24" customHeight="1">
      <c r="A21" s="87"/>
      <c r="B21" s="88"/>
      <c r="C21" s="89" t="s">
        <v>24</v>
      </c>
      <c r="D21" s="90"/>
      <c r="E21" s="89" t="s">
        <v>25</v>
      </c>
      <c r="F21" s="90"/>
      <c r="G21" s="89" t="s">
        <v>26</v>
      </c>
      <c r="H21" s="90"/>
      <c r="I21" s="89" t="s">
        <v>27</v>
      </c>
      <c r="J21" s="90"/>
      <c r="K21" s="108"/>
      <c r="L21" s="109"/>
      <c r="M21" s="112"/>
      <c r="N21" s="109"/>
      <c r="R21" s="40">
        <v>10</v>
      </c>
      <c r="S21" s="18"/>
      <c r="T21" s="58"/>
      <c r="U21" s="58"/>
      <c r="V21" s="2"/>
      <c r="W21" s="48"/>
      <c r="X21" s="29"/>
      <c r="Z21" s="40">
        <v>10</v>
      </c>
      <c r="AA21" s="72"/>
      <c r="AB21" s="35"/>
      <c r="AC21" s="35"/>
      <c r="AD21" s="2"/>
      <c r="AE21" s="48"/>
      <c r="AF21" s="35"/>
      <c r="AG21" s="35"/>
      <c r="AH21" s="2"/>
      <c r="AI21" s="48"/>
      <c r="AJ21" s="25"/>
      <c r="AL21" s="21"/>
    </row>
    <row r="22" spans="1:38" ht="24" customHeight="1" thickBot="1">
      <c r="A22" s="115" t="s">
        <v>17</v>
      </c>
      <c r="B22" s="116"/>
      <c r="C22" s="104">
        <f>COUNTIF($S$12:$S$81,$AL$13)</f>
        <v>0</v>
      </c>
      <c r="D22" s="104"/>
      <c r="E22" s="104">
        <f>COUNTIF($S$12:$S$81,$AL$14)</f>
        <v>0</v>
      </c>
      <c r="F22" s="104"/>
      <c r="G22" s="104">
        <f>COUNTIF($S$12:$S$81,$AL$15)</f>
        <v>0</v>
      </c>
      <c r="H22" s="104"/>
      <c r="I22" s="104">
        <f>COUNTIF($S$12:$S$81,$AL$16)</f>
        <v>0</v>
      </c>
      <c r="J22" s="104"/>
      <c r="K22" s="104">
        <f>COUNTIF($AA$12:$AA$41,$AL$18)</f>
        <v>0</v>
      </c>
      <c r="L22" s="105"/>
      <c r="M22" s="98">
        <f>SUM($C$22:$L$22)</f>
        <v>0</v>
      </c>
      <c r="N22" s="99"/>
      <c r="R22" s="40">
        <v>11</v>
      </c>
      <c r="S22" s="18"/>
      <c r="T22" s="58"/>
      <c r="U22" s="58"/>
      <c r="V22" s="2"/>
      <c r="W22" s="48"/>
      <c r="X22" s="29"/>
      <c r="Z22" s="40">
        <v>11</v>
      </c>
      <c r="AA22" s="72"/>
      <c r="AB22" s="35"/>
      <c r="AC22" s="35"/>
      <c r="AD22" s="2"/>
      <c r="AE22" s="48"/>
      <c r="AF22" s="35"/>
      <c r="AG22" s="35"/>
      <c r="AH22" s="2"/>
      <c r="AI22" s="48"/>
      <c r="AJ22" s="25"/>
      <c r="AL22" s="21"/>
    </row>
    <row r="23" spans="1:38" ht="24" customHeight="1" thickBot="1">
      <c r="A23" s="3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0">
        <v>12</v>
      </c>
      <c r="S23" s="18"/>
      <c r="T23" s="58"/>
      <c r="U23" s="58"/>
      <c r="V23" s="2"/>
      <c r="W23" s="48"/>
      <c r="X23" s="29"/>
      <c r="Z23" s="40">
        <v>12</v>
      </c>
      <c r="AA23" s="72"/>
      <c r="AB23" s="35"/>
      <c r="AC23" s="35"/>
      <c r="AD23" s="2"/>
      <c r="AE23" s="48"/>
      <c r="AF23" s="35"/>
      <c r="AG23" s="35"/>
      <c r="AH23" s="2"/>
      <c r="AI23" s="48"/>
      <c r="AJ23" s="25"/>
      <c r="AL23" s="10"/>
    </row>
    <row r="24" spans="1:38" ht="24" customHeight="1">
      <c r="A24" s="127" t="s">
        <v>73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R24" s="40">
        <v>13</v>
      </c>
      <c r="S24" s="18"/>
      <c r="T24" s="58"/>
      <c r="U24" s="58"/>
      <c r="V24" s="2"/>
      <c r="W24" s="48"/>
      <c r="X24" s="29"/>
      <c r="Z24" s="40">
        <v>13</v>
      </c>
      <c r="AA24" s="72"/>
      <c r="AB24" s="35"/>
      <c r="AC24" s="35"/>
      <c r="AD24" s="2"/>
      <c r="AE24" s="48"/>
      <c r="AF24" s="35"/>
      <c r="AG24" s="35"/>
      <c r="AH24" s="2"/>
      <c r="AI24" s="48"/>
      <c r="AJ24" s="25"/>
      <c r="AL24" s="10"/>
    </row>
    <row r="25" spans="1:38" ht="24" customHeight="1" thickBot="1">
      <c r="A25" s="113">
        <v>1500</v>
      </c>
      <c r="B25" s="114"/>
      <c r="C25" s="56" t="s">
        <v>12</v>
      </c>
      <c r="D25" s="118">
        <f>M19</f>
        <v>0</v>
      </c>
      <c r="E25" s="118"/>
      <c r="F25" s="56" t="s">
        <v>15</v>
      </c>
      <c r="G25" s="124">
        <f>M22</f>
        <v>0</v>
      </c>
      <c r="H25" s="124"/>
      <c r="I25" s="56" t="s">
        <v>10</v>
      </c>
      <c r="J25" s="125">
        <f>A25*(M19+M22)</f>
        <v>0</v>
      </c>
      <c r="K25" s="125"/>
      <c r="L25" s="125"/>
      <c r="M25" s="125"/>
      <c r="N25" s="126"/>
      <c r="R25" s="40">
        <v>14</v>
      </c>
      <c r="S25" s="18"/>
      <c r="T25" s="58"/>
      <c r="U25" s="58"/>
      <c r="V25" s="2"/>
      <c r="W25" s="48"/>
      <c r="X25" s="29"/>
      <c r="Z25" s="40">
        <v>14</v>
      </c>
      <c r="AA25" s="72"/>
      <c r="AB25" s="35"/>
      <c r="AC25" s="35"/>
      <c r="AD25" s="2"/>
      <c r="AE25" s="48"/>
      <c r="AF25" s="35"/>
      <c r="AG25" s="35"/>
      <c r="AH25" s="2"/>
      <c r="AI25" s="48"/>
      <c r="AJ25" s="25"/>
      <c r="AL25" s="10"/>
    </row>
    <row r="26" spans="1:38" ht="24" customHeight="1" thickBot="1">
      <c r="A26" s="3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0">
        <v>15</v>
      </c>
      <c r="S26" s="18"/>
      <c r="T26" s="58"/>
      <c r="U26" s="58"/>
      <c r="V26" s="2"/>
      <c r="W26" s="48"/>
      <c r="X26" s="29"/>
      <c r="Z26" s="40">
        <v>15</v>
      </c>
      <c r="AA26" s="72"/>
      <c r="AB26" s="35"/>
      <c r="AC26" s="35"/>
      <c r="AD26" s="2"/>
      <c r="AE26" s="48"/>
      <c r="AF26" s="35"/>
      <c r="AG26" s="35"/>
      <c r="AH26" s="2"/>
      <c r="AI26" s="48"/>
      <c r="AJ26" s="25"/>
      <c r="AL26" s="10"/>
    </row>
    <row r="27" spans="1:38" ht="24" customHeight="1" thickBot="1">
      <c r="A27" s="81" t="s">
        <v>41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/>
      <c r="R27" s="40">
        <v>16</v>
      </c>
      <c r="S27" s="18"/>
      <c r="T27" s="58"/>
      <c r="U27" s="58"/>
      <c r="V27" s="2"/>
      <c r="W27" s="48"/>
      <c r="X27" s="29"/>
      <c r="Z27" s="40">
        <v>16</v>
      </c>
      <c r="AA27" s="72"/>
      <c r="AB27" s="35"/>
      <c r="AC27" s="35"/>
      <c r="AD27" s="2"/>
      <c r="AE27" s="48"/>
      <c r="AF27" s="35"/>
      <c r="AG27" s="35"/>
      <c r="AH27" s="2"/>
      <c r="AI27" s="48"/>
      <c r="AJ27" s="25"/>
      <c r="AL27" s="10"/>
    </row>
    <row r="28" spans="1:38" ht="24" customHeight="1" thickBot="1">
      <c r="A28" s="122" t="s">
        <v>62</v>
      </c>
      <c r="B28" s="123"/>
      <c r="C28" s="123"/>
      <c r="D28" s="119" t="s">
        <v>100</v>
      </c>
      <c r="E28" s="120"/>
      <c r="F28" s="120"/>
      <c r="G28" s="120"/>
      <c r="H28" s="121"/>
      <c r="I28" s="122" t="s">
        <v>63</v>
      </c>
      <c r="J28" s="123"/>
      <c r="K28" s="123"/>
      <c r="L28" s="163" t="s">
        <v>102</v>
      </c>
      <c r="M28" s="164"/>
      <c r="N28" s="164"/>
      <c r="O28" s="164"/>
      <c r="P28" s="165"/>
      <c r="Q28"/>
      <c r="R28" s="40">
        <v>17</v>
      </c>
      <c r="S28" s="18"/>
      <c r="T28" s="58"/>
      <c r="U28" s="58"/>
      <c r="V28" s="2"/>
      <c r="W28" s="48"/>
      <c r="X28" s="29"/>
      <c r="Z28" s="40">
        <v>17</v>
      </c>
      <c r="AA28" s="72"/>
      <c r="AB28" s="35"/>
      <c r="AC28" s="35"/>
      <c r="AD28" s="2"/>
      <c r="AE28" s="48"/>
      <c r="AF28" s="35"/>
      <c r="AG28" s="35"/>
      <c r="AH28" s="2"/>
      <c r="AI28" s="48"/>
      <c r="AJ28" s="25"/>
      <c r="AL28" s="10"/>
    </row>
    <row r="29" spans="1:38" ht="24" customHeight="1" thickBot="1">
      <c r="A29" s="153" t="s">
        <v>64</v>
      </c>
      <c r="B29" s="154"/>
      <c r="C29" s="154"/>
      <c r="D29" s="119" t="s">
        <v>101</v>
      </c>
      <c r="E29" s="120"/>
      <c r="F29" s="120"/>
      <c r="G29" s="120"/>
      <c r="H29" s="121"/>
      <c r="I29" s="122" t="s">
        <v>65</v>
      </c>
      <c r="J29" s="123"/>
      <c r="K29" s="123"/>
      <c r="L29" s="163" t="s">
        <v>103</v>
      </c>
      <c r="M29" s="164"/>
      <c r="N29" s="164"/>
      <c r="O29" s="164"/>
      <c r="P29" s="165"/>
      <c r="Q29"/>
      <c r="R29" s="40">
        <v>18</v>
      </c>
      <c r="S29" s="18"/>
      <c r="T29" s="58"/>
      <c r="U29" s="58"/>
      <c r="V29" s="2"/>
      <c r="W29" s="48"/>
      <c r="X29" s="29"/>
      <c r="Z29" s="40">
        <v>18</v>
      </c>
      <c r="AA29" s="72"/>
      <c r="AB29" s="35"/>
      <c r="AC29" s="35"/>
      <c r="AD29" s="2"/>
      <c r="AE29" s="48"/>
      <c r="AF29" s="35"/>
      <c r="AG29" s="35"/>
      <c r="AH29" s="2"/>
      <c r="AI29" s="48"/>
      <c r="AJ29" s="25"/>
      <c r="AL29" s="10"/>
    </row>
    <row r="30" spans="2:38" ht="24" customHeight="1">
      <c r="B30" s="4"/>
      <c r="R30" s="40">
        <v>19</v>
      </c>
      <c r="S30" s="18"/>
      <c r="T30" s="58"/>
      <c r="U30" s="58"/>
      <c r="V30" s="2"/>
      <c r="W30" s="48"/>
      <c r="X30" s="29"/>
      <c r="Z30" s="40">
        <v>19</v>
      </c>
      <c r="AA30" s="72"/>
      <c r="AB30" s="35"/>
      <c r="AC30" s="35"/>
      <c r="AD30" s="2"/>
      <c r="AE30" s="48"/>
      <c r="AF30" s="35"/>
      <c r="AG30" s="35"/>
      <c r="AH30" s="2"/>
      <c r="AI30" s="48"/>
      <c r="AJ30" s="25"/>
      <c r="AL30" s="10"/>
    </row>
    <row r="31" spans="2:38" ht="24" customHeight="1">
      <c r="B31" s="4"/>
      <c r="R31" s="40">
        <v>20</v>
      </c>
      <c r="S31" s="18"/>
      <c r="T31" s="58"/>
      <c r="U31" s="58"/>
      <c r="V31" s="2"/>
      <c r="W31" s="48"/>
      <c r="X31" s="29"/>
      <c r="Z31" s="40">
        <v>20</v>
      </c>
      <c r="AA31" s="72"/>
      <c r="AB31" s="35"/>
      <c r="AC31" s="35"/>
      <c r="AD31" s="2"/>
      <c r="AE31" s="48"/>
      <c r="AF31" s="35"/>
      <c r="AG31" s="35"/>
      <c r="AH31" s="2"/>
      <c r="AI31" s="48"/>
      <c r="AJ31" s="25"/>
      <c r="AL31" s="10"/>
    </row>
    <row r="32" spans="2:38" ht="24" customHeight="1">
      <c r="B32" s="4"/>
      <c r="R32" s="40">
        <v>21</v>
      </c>
      <c r="S32" s="18"/>
      <c r="T32" s="58"/>
      <c r="U32" s="58"/>
      <c r="V32" s="2"/>
      <c r="W32" s="48"/>
      <c r="X32" s="29"/>
      <c r="Z32" s="40">
        <v>21</v>
      </c>
      <c r="AA32" s="72"/>
      <c r="AB32" s="35"/>
      <c r="AC32" s="35"/>
      <c r="AD32" s="2"/>
      <c r="AE32" s="48"/>
      <c r="AF32" s="35"/>
      <c r="AG32" s="35"/>
      <c r="AH32" s="2"/>
      <c r="AI32" s="48"/>
      <c r="AJ32" s="25"/>
      <c r="AL32" s="10"/>
    </row>
    <row r="33" spans="18:38" ht="24" customHeight="1">
      <c r="R33" s="40">
        <v>22</v>
      </c>
      <c r="S33" s="18"/>
      <c r="T33" s="58"/>
      <c r="U33" s="58"/>
      <c r="V33" s="2"/>
      <c r="W33" s="48"/>
      <c r="X33" s="29"/>
      <c r="Z33" s="40">
        <v>22</v>
      </c>
      <c r="AA33" s="72"/>
      <c r="AB33" s="35"/>
      <c r="AC33" s="35"/>
      <c r="AD33" s="2"/>
      <c r="AE33" s="48"/>
      <c r="AF33" s="35"/>
      <c r="AG33" s="35"/>
      <c r="AH33" s="2"/>
      <c r="AI33" s="48"/>
      <c r="AJ33" s="25"/>
      <c r="AL33" s="10"/>
    </row>
    <row r="34" spans="18:38" ht="24" customHeight="1">
      <c r="R34" s="40">
        <v>23</v>
      </c>
      <c r="S34" s="18"/>
      <c r="T34" s="58"/>
      <c r="U34" s="58"/>
      <c r="V34" s="2"/>
      <c r="W34" s="48"/>
      <c r="X34" s="29"/>
      <c r="Z34" s="40">
        <v>23</v>
      </c>
      <c r="AA34" s="72"/>
      <c r="AB34" s="35"/>
      <c r="AC34" s="35"/>
      <c r="AD34" s="2"/>
      <c r="AE34" s="48"/>
      <c r="AF34" s="35"/>
      <c r="AG34" s="35"/>
      <c r="AH34" s="2"/>
      <c r="AI34" s="48"/>
      <c r="AJ34" s="25"/>
      <c r="AL34" s="10"/>
    </row>
    <row r="35" spans="18:38" ht="24" customHeight="1">
      <c r="R35" s="40">
        <v>24</v>
      </c>
      <c r="S35" s="18"/>
      <c r="T35" s="58"/>
      <c r="U35" s="58"/>
      <c r="V35" s="2"/>
      <c r="W35" s="48"/>
      <c r="X35" s="29"/>
      <c r="Z35" s="40">
        <v>24</v>
      </c>
      <c r="AA35" s="72"/>
      <c r="AB35" s="35"/>
      <c r="AC35" s="35"/>
      <c r="AD35" s="2"/>
      <c r="AE35" s="48"/>
      <c r="AF35" s="35"/>
      <c r="AG35" s="35"/>
      <c r="AH35" s="2"/>
      <c r="AI35" s="48"/>
      <c r="AJ35" s="25"/>
      <c r="AL35" s="10"/>
    </row>
    <row r="36" spans="18:38" ht="24" customHeight="1">
      <c r="R36" s="40">
        <v>25</v>
      </c>
      <c r="S36" s="18"/>
      <c r="T36" s="58"/>
      <c r="U36" s="58"/>
      <c r="V36" s="2"/>
      <c r="W36" s="48"/>
      <c r="X36" s="29"/>
      <c r="Z36" s="40">
        <v>25</v>
      </c>
      <c r="AA36" s="72"/>
      <c r="AB36" s="35"/>
      <c r="AC36" s="35"/>
      <c r="AD36" s="2"/>
      <c r="AE36" s="48"/>
      <c r="AF36" s="35"/>
      <c r="AG36" s="35"/>
      <c r="AH36" s="2"/>
      <c r="AI36" s="48"/>
      <c r="AJ36" s="25"/>
      <c r="AL36" s="10"/>
    </row>
    <row r="37" spans="18:38" ht="24" customHeight="1">
      <c r="R37" s="40">
        <v>26</v>
      </c>
      <c r="S37" s="18"/>
      <c r="T37" s="58"/>
      <c r="U37" s="58"/>
      <c r="V37" s="2"/>
      <c r="W37" s="48"/>
      <c r="X37" s="29"/>
      <c r="Z37" s="40">
        <v>26</v>
      </c>
      <c r="AA37" s="72"/>
      <c r="AB37" s="35"/>
      <c r="AC37" s="35"/>
      <c r="AD37" s="2"/>
      <c r="AE37" s="48"/>
      <c r="AF37" s="35"/>
      <c r="AG37" s="35"/>
      <c r="AH37" s="2"/>
      <c r="AI37" s="48"/>
      <c r="AJ37" s="25"/>
      <c r="AL37" s="10"/>
    </row>
    <row r="38" spans="18:38" ht="24" customHeight="1">
      <c r="R38" s="40">
        <v>27</v>
      </c>
      <c r="S38" s="18"/>
      <c r="T38" s="58"/>
      <c r="U38" s="58"/>
      <c r="V38" s="2"/>
      <c r="W38" s="48"/>
      <c r="X38" s="29"/>
      <c r="Z38" s="40">
        <v>27</v>
      </c>
      <c r="AA38" s="72"/>
      <c r="AB38" s="35"/>
      <c r="AC38" s="35"/>
      <c r="AD38" s="2"/>
      <c r="AE38" s="48"/>
      <c r="AF38" s="35"/>
      <c r="AG38" s="35"/>
      <c r="AH38" s="2"/>
      <c r="AI38" s="48"/>
      <c r="AJ38" s="25"/>
      <c r="AL38" s="10"/>
    </row>
    <row r="39" spans="18:38" ht="24" customHeight="1">
      <c r="R39" s="40">
        <v>28</v>
      </c>
      <c r="S39" s="18"/>
      <c r="T39" s="58"/>
      <c r="U39" s="58"/>
      <c r="V39" s="2"/>
      <c r="W39" s="48"/>
      <c r="X39" s="29"/>
      <c r="Z39" s="40">
        <v>28</v>
      </c>
      <c r="AA39" s="72"/>
      <c r="AB39" s="35"/>
      <c r="AC39" s="35"/>
      <c r="AD39" s="2"/>
      <c r="AE39" s="48"/>
      <c r="AF39" s="35"/>
      <c r="AG39" s="35"/>
      <c r="AH39" s="2"/>
      <c r="AI39" s="48"/>
      <c r="AJ39" s="25"/>
      <c r="AL39" s="10"/>
    </row>
    <row r="40" spans="18:38" ht="24" customHeight="1">
      <c r="R40" s="40">
        <v>29</v>
      </c>
      <c r="S40" s="18"/>
      <c r="T40" s="58"/>
      <c r="U40" s="58"/>
      <c r="V40" s="2"/>
      <c r="W40" s="48"/>
      <c r="X40" s="29"/>
      <c r="Z40" s="40">
        <v>29</v>
      </c>
      <c r="AA40" s="73"/>
      <c r="AB40" s="36"/>
      <c r="AC40" s="36"/>
      <c r="AD40" s="22"/>
      <c r="AE40" s="50"/>
      <c r="AF40" s="36"/>
      <c r="AG40" s="36"/>
      <c r="AH40" s="22"/>
      <c r="AI40" s="50"/>
      <c r="AJ40" s="24"/>
      <c r="AL40" s="10"/>
    </row>
    <row r="41" spans="18:38" ht="24" customHeight="1" thickBot="1">
      <c r="R41" s="40">
        <v>30</v>
      </c>
      <c r="S41" s="18"/>
      <c r="T41" s="58"/>
      <c r="U41" s="58"/>
      <c r="V41" s="2"/>
      <c r="W41" s="48"/>
      <c r="X41" s="29"/>
      <c r="Z41" s="40">
        <v>30</v>
      </c>
      <c r="AA41" s="74"/>
      <c r="AB41" s="37"/>
      <c r="AC41" s="37"/>
      <c r="AD41" s="3"/>
      <c r="AE41" s="49"/>
      <c r="AF41" s="37"/>
      <c r="AG41" s="37"/>
      <c r="AH41" s="3"/>
      <c r="AI41" s="49"/>
      <c r="AJ41" s="26"/>
      <c r="AL41" s="10"/>
    </row>
    <row r="42" spans="18:38" ht="24" customHeight="1">
      <c r="R42" s="40">
        <v>31</v>
      </c>
      <c r="S42" s="18"/>
      <c r="T42" s="58"/>
      <c r="U42" s="58"/>
      <c r="V42" s="2"/>
      <c r="W42" s="48"/>
      <c r="X42" s="29"/>
      <c r="Z42" s="7"/>
      <c r="AA42" s="15"/>
      <c r="AB42" s="15"/>
      <c r="AC42" s="15"/>
      <c r="AD42" s="15"/>
      <c r="AE42" s="15"/>
      <c r="AF42" s="15"/>
      <c r="AG42" s="15"/>
      <c r="AH42" s="15"/>
      <c r="AI42" s="8"/>
      <c r="AJ42" s="8"/>
      <c r="AL42" s="7"/>
    </row>
    <row r="43" spans="18:38" ht="24" customHeight="1">
      <c r="R43" s="40">
        <v>32</v>
      </c>
      <c r="S43" s="18"/>
      <c r="T43" s="58"/>
      <c r="U43" s="58"/>
      <c r="V43" s="2"/>
      <c r="W43" s="48"/>
      <c r="X43" s="29"/>
      <c r="Z43" s="7"/>
      <c r="AA43" s="15"/>
      <c r="AB43" s="15"/>
      <c r="AC43" s="15"/>
      <c r="AD43" s="15"/>
      <c r="AE43" s="15"/>
      <c r="AF43" s="15"/>
      <c r="AG43" s="15"/>
      <c r="AH43" s="15"/>
      <c r="AI43" s="8"/>
      <c r="AJ43" s="8"/>
      <c r="AL43" s="7"/>
    </row>
    <row r="44" spans="18:38" ht="24" customHeight="1">
      <c r="R44" s="40">
        <v>33</v>
      </c>
      <c r="S44" s="18"/>
      <c r="T44" s="58"/>
      <c r="U44" s="58"/>
      <c r="V44" s="2"/>
      <c r="W44" s="48"/>
      <c r="X44" s="29"/>
      <c r="Z44" s="7"/>
      <c r="AA44" s="15"/>
      <c r="AB44" s="15"/>
      <c r="AC44" s="15"/>
      <c r="AD44" s="15"/>
      <c r="AE44" s="15"/>
      <c r="AF44" s="15"/>
      <c r="AG44" s="15"/>
      <c r="AH44" s="15"/>
      <c r="AI44" s="8"/>
      <c r="AJ44" s="8"/>
      <c r="AL44" s="7"/>
    </row>
    <row r="45" spans="18:38" ht="24" customHeight="1">
      <c r="R45" s="40">
        <v>34</v>
      </c>
      <c r="S45" s="18"/>
      <c r="T45" s="58"/>
      <c r="U45" s="58"/>
      <c r="V45" s="2"/>
      <c r="W45" s="48"/>
      <c r="X45" s="29"/>
      <c r="Z45" s="7"/>
      <c r="AA45" s="15"/>
      <c r="AB45" s="15"/>
      <c r="AC45" s="15"/>
      <c r="AD45" s="15"/>
      <c r="AE45" s="15"/>
      <c r="AF45" s="15"/>
      <c r="AG45" s="15"/>
      <c r="AH45" s="15"/>
      <c r="AI45" s="8"/>
      <c r="AJ45" s="8"/>
      <c r="AL45" s="7"/>
    </row>
    <row r="46" spans="18:38" ht="24" customHeight="1">
      <c r="R46" s="40">
        <v>35</v>
      </c>
      <c r="S46" s="18"/>
      <c r="T46" s="58"/>
      <c r="U46" s="58"/>
      <c r="V46" s="2"/>
      <c r="W46" s="48"/>
      <c r="X46" s="29"/>
      <c r="Z46" s="7"/>
      <c r="AA46" s="15"/>
      <c r="AB46" s="15"/>
      <c r="AC46" s="15"/>
      <c r="AD46" s="15"/>
      <c r="AE46" s="15"/>
      <c r="AF46" s="15"/>
      <c r="AG46" s="15"/>
      <c r="AH46" s="15"/>
      <c r="AI46" s="8"/>
      <c r="AJ46" s="8"/>
      <c r="AL46" s="7"/>
    </row>
    <row r="47" spans="18:38" ht="24" customHeight="1">
      <c r="R47" s="40">
        <v>36</v>
      </c>
      <c r="S47" s="18"/>
      <c r="T47" s="58"/>
      <c r="U47" s="58"/>
      <c r="V47" s="2"/>
      <c r="W47" s="48"/>
      <c r="X47" s="29"/>
      <c r="Z47" s="7"/>
      <c r="AA47" s="15"/>
      <c r="AB47" s="15"/>
      <c r="AC47" s="15"/>
      <c r="AD47" s="15"/>
      <c r="AE47" s="15"/>
      <c r="AF47" s="15"/>
      <c r="AG47" s="15"/>
      <c r="AH47" s="15"/>
      <c r="AI47" s="8"/>
      <c r="AJ47" s="8"/>
      <c r="AL47" s="7"/>
    </row>
    <row r="48" spans="18:38" ht="24" customHeight="1">
      <c r="R48" s="40">
        <v>37</v>
      </c>
      <c r="S48" s="18"/>
      <c r="T48" s="58"/>
      <c r="U48" s="58"/>
      <c r="V48" s="2"/>
      <c r="W48" s="48"/>
      <c r="X48" s="29"/>
      <c r="Z48" s="7"/>
      <c r="AA48" s="15"/>
      <c r="AB48" s="15"/>
      <c r="AC48" s="15"/>
      <c r="AD48" s="15"/>
      <c r="AE48" s="15"/>
      <c r="AF48" s="15"/>
      <c r="AG48" s="15"/>
      <c r="AH48" s="15"/>
      <c r="AI48" s="8"/>
      <c r="AJ48" s="8"/>
      <c r="AL48" s="7"/>
    </row>
    <row r="49" spans="18:38" ht="24" customHeight="1">
      <c r="R49" s="40">
        <v>38</v>
      </c>
      <c r="S49" s="18"/>
      <c r="T49" s="58"/>
      <c r="U49" s="58"/>
      <c r="V49" s="2"/>
      <c r="W49" s="48"/>
      <c r="X49" s="29"/>
      <c r="Z49" s="7"/>
      <c r="AA49" s="15"/>
      <c r="AB49" s="15"/>
      <c r="AC49" s="15"/>
      <c r="AD49" s="15"/>
      <c r="AE49" s="15"/>
      <c r="AF49" s="15"/>
      <c r="AG49" s="15"/>
      <c r="AH49" s="15"/>
      <c r="AI49" s="8"/>
      <c r="AJ49" s="8"/>
      <c r="AL49" s="7"/>
    </row>
    <row r="50" spans="18:38" ht="24" customHeight="1">
      <c r="R50" s="40">
        <v>39</v>
      </c>
      <c r="S50" s="18"/>
      <c r="T50" s="58"/>
      <c r="U50" s="58"/>
      <c r="V50" s="2"/>
      <c r="W50" s="48"/>
      <c r="X50" s="29"/>
      <c r="Z50" s="7"/>
      <c r="AA50" s="15"/>
      <c r="AB50" s="15"/>
      <c r="AC50" s="15"/>
      <c r="AD50" s="15"/>
      <c r="AE50" s="15"/>
      <c r="AF50" s="15"/>
      <c r="AG50" s="15"/>
      <c r="AH50" s="15"/>
      <c r="AI50" s="8"/>
      <c r="AJ50" s="8"/>
      <c r="AL50" s="7"/>
    </row>
    <row r="51" spans="18:38" ht="24" customHeight="1">
      <c r="R51" s="40">
        <v>40</v>
      </c>
      <c r="S51" s="18"/>
      <c r="T51" s="58"/>
      <c r="U51" s="58"/>
      <c r="V51" s="2"/>
      <c r="W51" s="48"/>
      <c r="X51" s="29"/>
      <c r="Z51" s="7"/>
      <c r="AA51" s="15"/>
      <c r="AB51" s="15"/>
      <c r="AC51" s="15"/>
      <c r="AD51" s="15"/>
      <c r="AE51" s="15"/>
      <c r="AF51" s="15"/>
      <c r="AG51" s="15"/>
      <c r="AH51" s="15"/>
      <c r="AI51" s="8"/>
      <c r="AJ51" s="8"/>
      <c r="AL51" s="7"/>
    </row>
    <row r="52" spans="18:38" ht="24" customHeight="1">
      <c r="R52" s="40">
        <v>41</v>
      </c>
      <c r="S52" s="18"/>
      <c r="T52" s="58"/>
      <c r="U52" s="58"/>
      <c r="V52" s="2"/>
      <c r="W52" s="48"/>
      <c r="X52" s="29"/>
      <c r="Z52" s="7"/>
      <c r="AA52" s="15"/>
      <c r="AB52" s="15"/>
      <c r="AC52" s="15"/>
      <c r="AD52" s="15"/>
      <c r="AE52" s="15"/>
      <c r="AF52" s="15"/>
      <c r="AG52" s="15"/>
      <c r="AH52" s="15"/>
      <c r="AI52" s="8"/>
      <c r="AJ52" s="8"/>
      <c r="AL52" s="7"/>
    </row>
    <row r="53" spans="18:38" ht="24" customHeight="1">
      <c r="R53" s="40">
        <v>42</v>
      </c>
      <c r="S53" s="18"/>
      <c r="T53" s="58"/>
      <c r="U53" s="58"/>
      <c r="V53" s="2"/>
      <c r="W53" s="48"/>
      <c r="X53" s="29"/>
      <c r="AL53" s="7"/>
    </row>
    <row r="54" spans="18:38" ht="24" customHeight="1">
      <c r="R54" s="40">
        <v>43</v>
      </c>
      <c r="S54" s="18"/>
      <c r="T54" s="58"/>
      <c r="U54" s="58"/>
      <c r="V54" s="2"/>
      <c r="W54" s="48"/>
      <c r="X54" s="29"/>
      <c r="AL54" s="7"/>
    </row>
    <row r="55" spans="18:38" ht="24" customHeight="1">
      <c r="R55" s="40">
        <v>44</v>
      </c>
      <c r="S55" s="18"/>
      <c r="T55" s="58"/>
      <c r="U55" s="58"/>
      <c r="V55" s="2"/>
      <c r="W55" s="48"/>
      <c r="X55" s="29"/>
      <c r="AL55" s="7"/>
    </row>
    <row r="56" spans="18:38" ht="24" customHeight="1">
      <c r="R56" s="40">
        <v>45</v>
      </c>
      <c r="S56" s="18"/>
      <c r="T56" s="58"/>
      <c r="U56" s="58"/>
      <c r="V56" s="2"/>
      <c r="W56" s="48"/>
      <c r="X56" s="29"/>
      <c r="AL56" s="7"/>
    </row>
    <row r="57" spans="18:38" ht="24" customHeight="1">
      <c r="R57" s="40">
        <v>46</v>
      </c>
      <c r="S57" s="18"/>
      <c r="T57" s="58"/>
      <c r="U57" s="58"/>
      <c r="V57" s="2"/>
      <c r="W57" s="48"/>
      <c r="X57" s="29"/>
      <c r="AL57" s="14"/>
    </row>
    <row r="58" spans="18:24" ht="24" customHeight="1">
      <c r="R58" s="40">
        <v>47</v>
      </c>
      <c r="S58" s="18"/>
      <c r="T58" s="58"/>
      <c r="U58" s="58"/>
      <c r="V58" s="2"/>
      <c r="W58" s="48"/>
      <c r="X58" s="29"/>
    </row>
    <row r="59" spans="18:24" ht="24" customHeight="1">
      <c r="R59" s="40">
        <v>48</v>
      </c>
      <c r="S59" s="18"/>
      <c r="T59" s="58"/>
      <c r="U59" s="58"/>
      <c r="V59" s="2"/>
      <c r="W59" s="48"/>
      <c r="X59" s="29"/>
    </row>
    <row r="60" spans="18:24" ht="24" customHeight="1">
      <c r="R60" s="40">
        <v>49</v>
      </c>
      <c r="S60" s="18"/>
      <c r="T60" s="58"/>
      <c r="U60" s="58"/>
      <c r="V60" s="2"/>
      <c r="W60" s="48"/>
      <c r="X60" s="29"/>
    </row>
    <row r="61" spans="18:24" ht="24" customHeight="1">
      <c r="R61" s="40">
        <v>50</v>
      </c>
      <c r="S61" s="18"/>
      <c r="T61" s="58"/>
      <c r="U61" s="58"/>
      <c r="V61" s="2"/>
      <c r="W61" s="48"/>
      <c r="X61" s="29"/>
    </row>
    <row r="62" spans="18:24" ht="24" customHeight="1">
      <c r="R62" s="40">
        <v>51</v>
      </c>
      <c r="S62" s="18"/>
      <c r="T62" s="58"/>
      <c r="U62" s="58"/>
      <c r="V62" s="2"/>
      <c r="W62" s="48"/>
      <c r="X62" s="29"/>
    </row>
    <row r="63" spans="18:24" ht="24" customHeight="1">
      <c r="R63" s="40">
        <v>52</v>
      </c>
      <c r="S63" s="18"/>
      <c r="T63" s="58"/>
      <c r="U63" s="58"/>
      <c r="V63" s="2"/>
      <c r="W63" s="48"/>
      <c r="X63" s="29"/>
    </row>
    <row r="64" spans="18:24" ht="24" customHeight="1">
      <c r="R64" s="40">
        <v>53</v>
      </c>
      <c r="S64" s="18"/>
      <c r="T64" s="58"/>
      <c r="U64" s="58"/>
      <c r="V64" s="2"/>
      <c r="W64" s="48"/>
      <c r="X64" s="29"/>
    </row>
    <row r="65" spans="18:24" ht="24" customHeight="1">
      <c r="R65" s="40">
        <v>54</v>
      </c>
      <c r="S65" s="18"/>
      <c r="T65" s="58"/>
      <c r="U65" s="58"/>
      <c r="V65" s="2"/>
      <c r="W65" s="48"/>
      <c r="X65" s="29"/>
    </row>
    <row r="66" spans="18:24" ht="24" customHeight="1">
      <c r="R66" s="40">
        <v>55</v>
      </c>
      <c r="S66" s="18"/>
      <c r="T66" s="58"/>
      <c r="U66" s="58"/>
      <c r="V66" s="2"/>
      <c r="W66" s="48"/>
      <c r="X66" s="29"/>
    </row>
    <row r="67" spans="18:24" ht="24" customHeight="1">
      <c r="R67" s="40">
        <v>56</v>
      </c>
      <c r="S67" s="18"/>
      <c r="T67" s="58"/>
      <c r="U67" s="58"/>
      <c r="V67" s="2"/>
      <c r="W67" s="48"/>
      <c r="X67" s="29"/>
    </row>
    <row r="68" spans="18:24" ht="24" customHeight="1">
      <c r="R68" s="40">
        <v>57</v>
      </c>
      <c r="S68" s="18"/>
      <c r="T68" s="58"/>
      <c r="U68" s="58"/>
      <c r="V68" s="2"/>
      <c r="W68" s="48"/>
      <c r="X68" s="29"/>
    </row>
    <row r="69" spans="18:24" ht="24" customHeight="1">
      <c r="R69" s="40">
        <v>58</v>
      </c>
      <c r="S69" s="18"/>
      <c r="T69" s="58"/>
      <c r="U69" s="58"/>
      <c r="V69" s="2"/>
      <c r="W69" s="48"/>
      <c r="X69" s="29"/>
    </row>
    <row r="70" spans="18:24" ht="24" customHeight="1">
      <c r="R70" s="40">
        <v>59</v>
      </c>
      <c r="S70" s="18"/>
      <c r="T70" s="58"/>
      <c r="U70" s="58"/>
      <c r="V70" s="2"/>
      <c r="W70" s="48"/>
      <c r="X70" s="29"/>
    </row>
    <row r="71" spans="18:24" ht="24" customHeight="1">
      <c r="R71" s="40">
        <v>60</v>
      </c>
      <c r="S71" s="18"/>
      <c r="T71" s="58"/>
      <c r="U71" s="58"/>
      <c r="V71" s="2"/>
      <c r="W71" s="48"/>
      <c r="X71" s="29"/>
    </row>
    <row r="72" spans="18:24" ht="24" customHeight="1">
      <c r="R72" s="40">
        <v>61</v>
      </c>
      <c r="S72" s="18"/>
      <c r="T72" s="58"/>
      <c r="U72" s="58"/>
      <c r="V72" s="2"/>
      <c r="W72" s="48"/>
      <c r="X72" s="29"/>
    </row>
    <row r="73" spans="18:24" ht="24" customHeight="1">
      <c r="R73" s="40">
        <v>62</v>
      </c>
      <c r="S73" s="18"/>
      <c r="T73" s="58"/>
      <c r="U73" s="58"/>
      <c r="V73" s="2"/>
      <c r="W73" s="48"/>
      <c r="X73" s="29"/>
    </row>
    <row r="74" spans="18:24" ht="24" customHeight="1">
      <c r="R74" s="40">
        <v>63</v>
      </c>
      <c r="S74" s="18"/>
      <c r="T74" s="58"/>
      <c r="U74" s="58"/>
      <c r="V74" s="2"/>
      <c r="W74" s="48"/>
      <c r="X74" s="29"/>
    </row>
    <row r="75" spans="18:24" ht="24" customHeight="1">
      <c r="R75" s="40">
        <v>64</v>
      </c>
      <c r="S75" s="18"/>
      <c r="T75" s="58"/>
      <c r="U75" s="58"/>
      <c r="V75" s="2"/>
      <c r="W75" s="48"/>
      <c r="X75" s="29"/>
    </row>
    <row r="76" spans="18:24" ht="24" customHeight="1">
      <c r="R76" s="40">
        <v>65</v>
      </c>
      <c r="S76" s="18"/>
      <c r="T76" s="58"/>
      <c r="U76" s="58"/>
      <c r="V76" s="2"/>
      <c r="W76" s="48"/>
      <c r="X76" s="29"/>
    </row>
    <row r="77" spans="18:24" ht="24" customHeight="1">
      <c r="R77" s="40">
        <v>66</v>
      </c>
      <c r="S77" s="18"/>
      <c r="T77" s="58"/>
      <c r="U77" s="58"/>
      <c r="V77" s="2"/>
      <c r="W77" s="48"/>
      <c r="X77" s="29"/>
    </row>
    <row r="78" spans="18:24" ht="24" customHeight="1">
      <c r="R78" s="40">
        <v>67</v>
      </c>
      <c r="S78" s="18"/>
      <c r="T78" s="58"/>
      <c r="U78" s="58"/>
      <c r="V78" s="2"/>
      <c r="W78" s="48"/>
      <c r="X78" s="29"/>
    </row>
    <row r="79" spans="18:24" ht="24" customHeight="1">
      <c r="R79" s="40">
        <v>68</v>
      </c>
      <c r="S79" s="18"/>
      <c r="T79" s="58"/>
      <c r="U79" s="58"/>
      <c r="V79" s="2"/>
      <c r="W79" s="48"/>
      <c r="X79" s="29"/>
    </row>
    <row r="80" spans="18:24" ht="24" customHeight="1">
      <c r="R80" s="40">
        <v>69</v>
      </c>
      <c r="S80" s="18"/>
      <c r="T80" s="58"/>
      <c r="U80" s="58"/>
      <c r="V80" s="2"/>
      <c r="W80" s="48"/>
      <c r="X80" s="29"/>
    </row>
    <row r="81" spans="18:24" ht="24" customHeight="1" thickBot="1">
      <c r="R81" s="40">
        <v>70</v>
      </c>
      <c r="S81" s="19"/>
      <c r="T81" s="59"/>
      <c r="U81" s="59"/>
      <c r="V81" s="3"/>
      <c r="W81" s="49"/>
      <c r="X81" s="30"/>
    </row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</sheetData>
  <sheetProtection sheet="1" selectLockedCells="1"/>
  <mergeCells count="93">
    <mergeCell ref="L29:P29"/>
    <mergeCell ref="G4:P5"/>
    <mergeCell ref="G6:P6"/>
    <mergeCell ref="G7:P7"/>
    <mergeCell ref="G8:P8"/>
    <mergeCell ref="G9:P9"/>
    <mergeCell ref="G10:P10"/>
    <mergeCell ref="I19:J19"/>
    <mergeCell ref="I29:K29"/>
    <mergeCell ref="M19:N19"/>
    <mergeCell ref="W6:W8"/>
    <mergeCell ref="B7:E7"/>
    <mergeCell ref="B8:E8"/>
    <mergeCell ref="B6:E6"/>
    <mergeCell ref="G12:P12"/>
    <mergeCell ref="G14:P14"/>
    <mergeCell ref="V6:V8"/>
    <mergeCell ref="B10:E10"/>
    <mergeCell ref="AA6:AA8"/>
    <mergeCell ref="AB6:AI6"/>
    <mergeCell ref="AJ6:AJ8"/>
    <mergeCell ref="AB7:AE7"/>
    <mergeCell ref="AF7:AI7"/>
    <mergeCell ref="Z6:Z8"/>
    <mergeCell ref="A29:C29"/>
    <mergeCell ref="F4:F5"/>
    <mergeCell ref="A28:C28"/>
    <mergeCell ref="D28:H28"/>
    <mergeCell ref="G13:P13"/>
    <mergeCell ref="G11:P11"/>
    <mergeCell ref="A27:P27"/>
    <mergeCell ref="L28:P28"/>
    <mergeCell ref="G19:H19"/>
    <mergeCell ref="Z1:AF2"/>
    <mergeCell ref="AI1:AJ1"/>
    <mergeCell ref="R5:X5"/>
    <mergeCell ref="Z5:AJ5"/>
    <mergeCell ref="X6:X8"/>
    <mergeCell ref="M17:N18"/>
    <mergeCell ref="R1:U2"/>
    <mergeCell ref="R6:R8"/>
    <mergeCell ref="S6:S8"/>
    <mergeCell ref="T6:U7"/>
    <mergeCell ref="A11:A14"/>
    <mergeCell ref="B14:E14"/>
    <mergeCell ref="B11:E11"/>
    <mergeCell ref="B12:E12"/>
    <mergeCell ref="B13:E13"/>
    <mergeCell ref="D25:E25"/>
    <mergeCell ref="E22:F22"/>
    <mergeCell ref="G22:H22"/>
    <mergeCell ref="I22:J22"/>
    <mergeCell ref="K22:L22"/>
    <mergeCell ref="D29:H29"/>
    <mergeCell ref="I28:K28"/>
    <mergeCell ref="G25:H25"/>
    <mergeCell ref="J25:N25"/>
    <mergeCell ref="A24:N24"/>
    <mergeCell ref="A25:B25"/>
    <mergeCell ref="A22:B22"/>
    <mergeCell ref="E18:F18"/>
    <mergeCell ref="A17:B18"/>
    <mergeCell ref="C17:J17"/>
    <mergeCell ref="I18:J18"/>
    <mergeCell ref="A19:B19"/>
    <mergeCell ref="C19:D19"/>
    <mergeCell ref="E19:F19"/>
    <mergeCell ref="E21:F21"/>
    <mergeCell ref="G21:H21"/>
    <mergeCell ref="I21:J21"/>
    <mergeCell ref="K20:L21"/>
    <mergeCell ref="C22:D22"/>
    <mergeCell ref="M20:N21"/>
    <mergeCell ref="A20:B21"/>
    <mergeCell ref="C21:D21"/>
    <mergeCell ref="A4:E5"/>
    <mergeCell ref="C20:J20"/>
    <mergeCell ref="M22:N22"/>
    <mergeCell ref="B9:E9"/>
    <mergeCell ref="A6:A10"/>
    <mergeCell ref="G18:H18"/>
    <mergeCell ref="K19:L19"/>
    <mergeCell ref="K17:L18"/>
    <mergeCell ref="A16:N16"/>
    <mergeCell ref="C18:D18"/>
  </mergeCells>
  <dataValidations count="7">
    <dataValidation allowBlank="1" showInputMessage="1" showErrorMessage="1" imeMode="off" sqref="AI9:AI41 C19:N19 W9:W81 AE9:AE41 C22:M22 G8:G10"/>
    <dataValidation type="list" allowBlank="1" showInputMessage="1" showErrorMessage="1" sqref="AA9:AA11">
      <formula1>$AW$17:$AW$18</formula1>
    </dataValidation>
    <dataValidation type="list" allowBlank="1" showInputMessage="1" showErrorMessage="1" sqref="S9:S81">
      <formula1>$AL$9:$AL$16</formula1>
    </dataValidation>
    <dataValidation allowBlank="1" showInputMessage="1" showErrorMessage="1" imeMode="on" sqref="T9:V81 AB9:AD41 AJ9:AJ41 X9:X81 AF9:AH41 G6:G7 G4 G11"/>
    <dataValidation allowBlank="1" showInputMessage="1" showErrorMessage="1" imeMode="hiragana" sqref="R6 Z6 G13"/>
    <dataValidation type="list" allowBlank="1" showInputMessage="1" showErrorMessage="1" sqref="AA12:AA41">
      <formula1>$AL$17:$AL$18</formula1>
    </dataValidation>
    <dataValidation allowBlank="1" showInputMessage="1" showErrorMessage="1" imeMode="fullKatakana" sqref="G12"/>
  </dataValidations>
  <printOptions horizontalCentered="1"/>
  <pageMargins left="0.31496062992125984" right="0.31496062992125984" top="0.7480314960629921" bottom="0.7480314960629921" header="0.31496062992125984" footer="0.31496062992125984"/>
  <pageSetup fitToWidth="3" orientation="portrait" paperSize="9" scale="60" r:id="rId2"/>
  <colBreaks count="2" manualBreakCount="2">
    <brk id="17" max="55" man="1"/>
    <brk id="2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Owner</cp:lastModifiedBy>
  <cp:lastPrinted>2017-05-13T11:47:55Z</cp:lastPrinted>
  <dcterms:created xsi:type="dcterms:W3CDTF">2014-10-04T13:57:22Z</dcterms:created>
  <dcterms:modified xsi:type="dcterms:W3CDTF">2018-04-12T13:09:01Z</dcterms:modified>
  <cp:category/>
  <cp:version/>
  <cp:contentType/>
  <cp:contentStatus/>
</cp:coreProperties>
</file>