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iratsukazaidan\Desktop\"/>
    </mc:Choice>
  </mc:AlternateContent>
  <xr:revisionPtr revIDLastSave="0" documentId="8_{8D512586-DA2E-4AA2-94C9-4A150044435F}" xr6:coauthVersionLast="47" xr6:coauthVersionMax="47" xr10:uidLastSave="{00000000-0000-0000-0000-000000000000}"/>
  <bookViews>
    <workbookView xWindow="1152" yWindow="1152" windowWidth="21744" windowHeight="11316" xr2:uid="{00000000-000D-0000-FFFF-FFFF00000000}"/>
  </bookViews>
  <sheets>
    <sheet name="リレー申込票" sheetId="10" r:id="rId1"/>
    <sheet name="リレー申込票 (説明)" sheetId="17" r:id="rId2"/>
    <sheet name="Sheet1" sheetId="15" state="hidden" r:id="rId3"/>
  </sheets>
  <definedNames>
    <definedName name="_xlnm.Print_Area" localSheetId="0">リレー申込票!$A$1:$K$41</definedName>
    <definedName name="_xlnm.Print_Area" localSheetId="1">'リレー申込票 (説明)'!$A$1:$K$42</definedName>
    <definedName name="_xlnm.Print_Titles" localSheetId="0">リレー申込票!$1:$13</definedName>
    <definedName name="_xlnm.Print_Titles" localSheetId="1">'リレー申込票 (説明)'!$1:$13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7" i="17" l="1"/>
  <c r="P26" i="17"/>
  <c r="P25" i="17"/>
  <c r="P24" i="17"/>
  <c r="P23" i="17"/>
  <c r="P22" i="17"/>
  <c r="P21" i="17"/>
  <c r="P28" i="17" s="1"/>
  <c r="T16" i="17"/>
  <c r="T17" i="17" s="1"/>
  <c r="R16" i="17"/>
  <c r="AC3" i="17" s="1"/>
  <c r="P16" i="17"/>
  <c r="AB3" i="17" s="1"/>
  <c r="S3" i="17"/>
  <c r="R3" i="17"/>
  <c r="Q3" i="17"/>
  <c r="P3" i="17"/>
  <c r="O3" i="17"/>
  <c r="M2" i="17"/>
  <c r="F42" i="17" s="1"/>
  <c r="P17" i="17" l="1"/>
  <c r="T3" i="17" s="1"/>
  <c r="F28" i="17"/>
  <c r="F32" i="17"/>
  <c r="AD3" i="17"/>
  <c r="S16" i="17"/>
  <c r="S17" i="17" s="1"/>
  <c r="F29" i="17"/>
  <c r="F30" i="17"/>
  <c r="R19" i="17"/>
  <c r="F31" i="17"/>
  <c r="F36" i="17"/>
  <c r="F33" i="17"/>
  <c r="F34" i="17"/>
  <c r="F24" i="17"/>
  <c r="X3" i="17"/>
  <c r="F38" i="17"/>
  <c r="F26" i="17"/>
  <c r="F39" i="17"/>
  <c r="F40" i="17"/>
  <c r="F35" i="17"/>
  <c r="F25" i="17"/>
  <c r="F37" i="17"/>
  <c r="F27" i="17"/>
  <c r="F41" i="17"/>
  <c r="Q3" i="10"/>
  <c r="R16" i="10"/>
  <c r="AC3" i="10" s="1"/>
  <c r="R3" i="10"/>
  <c r="S3" i="10"/>
  <c r="P3" i="10"/>
  <c r="O3" i="10"/>
  <c r="P16" i="10"/>
  <c r="P17" i="10" s="1"/>
  <c r="R19" i="10" s="1"/>
  <c r="M2" i="10"/>
  <c r="X3" i="10" s="1"/>
  <c r="T3" i="10" l="1"/>
  <c r="AB3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P21" i="10" l="1"/>
  <c r="T16" i="10" l="1"/>
  <c r="T17" i="10" l="1"/>
  <c r="P22" i="10" l="1"/>
  <c r="P23" i="10"/>
  <c r="P24" i="10"/>
  <c r="P25" i="10"/>
  <c r="P26" i="10"/>
  <c r="P27" i="10"/>
  <c r="P28" i="10" l="1"/>
  <c r="S16" i="10" l="1"/>
  <c r="S17" i="10" s="1"/>
  <c r="AD3" i="10"/>
</calcChain>
</file>

<file path=xl/sharedStrings.xml><?xml version="1.0" encoding="utf-8"?>
<sst xmlns="http://schemas.openxmlformats.org/spreadsheetml/2006/main" count="653" uniqueCount="307">
  <si>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</si>
  <si>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</si>
  <si>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氏　　　名</t>
    <rPh sb="0" eb="1">
      <t>シ</t>
    </rPh>
    <rPh sb="4" eb="5">
      <t>メイ</t>
    </rPh>
    <phoneticPr fontId="1"/>
  </si>
  <si>
    <t>出場種目（個人）</t>
    <rPh sb="0" eb="2">
      <t>シュツジョウ</t>
    </rPh>
    <rPh sb="2" eb="4">
      <t>シュモク</t>
    </rPh>
    <rPh sb="5" eb="7">
      <t>コジン</t>
    </rPh>
    <phoneticPr fontId="1"/>
  </si>
  <si>
    <t>参加人数</t>
    <rPh sb="0" eb="2">
      <t>サンカ</t>
    </rPh>
    <rPh sb="2" eb="4">
      <t>ニンズウ</t>
    </rPh>
    <phoneticPr fontId="1"/>
  </si>
  <si>
    <t>金額</t>
    <rPh sb="0" eb="2">
      <t>キンガク</t>
    </rPh>
    <phoneticPr fontId="1"/>
  </si>
  <si>
    <t>男子</t>
    <rPh sb="0" eb="2">
      <t>ダンシ</t>
    </rPh>
    <phoneticPr fontId="1"/>
  </si>
  <si>
    <t>女子</t>
    <rPh sb="0" eb="2">
      <t>ジョシ</t>
    </rPh>
    <phoneticPr fontId="1"/>
  </si>
  <si>
    <t>計</t>
    <rPh sb="0" eb="1">
      <t>ケイ</t>
    </rPh>
    <phoneticPr fontId="1"/>
  </si>
  <si>
    <t>リレー</t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</si>
  <si>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</si>
  <si>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</si>
  <si>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</si>
  <si>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走幅跳</t>
    <rPh sb="0" eb="1">
      <t>ハシ</t>
    </rPh>
    <rPh sb="1" eb="3">
      <t>ハバト</t>
    </rPh>
    <phoneticPr fontId="1"/>
  </si>
  <si>
    <t>走高跳</t>
    <rPh sb="0" eb="1">
      <t>ハシ</t>
    </rPh>
    <rPh sb="1" eb="3">
      <t>タカト</t>
    </rPh>
    <phoneticPr fontId="1"/>
  </si>
  <si>
    <t>三段跳</t>
    <rPh sb="0" eb="3">
      <t>サンダント</t>
    </rPh>
    <phoneticPr fontId="1"/>
  </si>
  <si>
    <t>やり投げ</t>
    <rPh sb="2" eb="3">
      <t>ナ</t>
    </rPh>
    <phoneticPr fontId="1"/>
  </si>
  <si>
    <t>砲丸投</t>
    <rPh sb="0" eb="3">
      <t>ホウガンナ</t>
    </rPh>
    <phoneticPr fontId="1"/>
  </si>
  <si>
    <t>種目</t>
    <rPh sb="0" eb="2">
      <t>シュモク</t>
    </rPh>
    <phoneticPr fontId="1"/>
  </si>
  <si>
    <t>ナンバー
カード</t>
    <phoneticPr fontId="1"/>
  </si>
  <si>
    <t>○</t>
    <phoneticPr fontId="1"/>
  </si>
  <si>
    <t>円盤投</t>
    <rPh sb="0" eb="3">
      <t>エンバンナゲ</t>
    </rPh>
    <phoneticPr fontId="1"/>
  </si>
  <si>
    <t>区分</t>
    <rPh sb="0" eb="2">
      <t>クブン</t>
    </rPh>
    <phoneticPr fontId="1"/>
  </si>
  <si>
    <t>高校</t>
    <rPh sb="0" eb="2">
      <t>コウコウ</t>
    </rPh>
    <phoneticPr fontId="1"/>
  </si>
  <si>
    <t>一般</t>
    <rPh sb="0" eb="2">
      <t>イッパン</t>
    </rPh>
    <phoneticPr fontId="1"/>
  </si>
  <si>
    <t>1500ｍ</t>
  </si>
  <si>
    <t>○</t>
  </si>
  <si>
    <t>A</t>
    <phoneticPr fontId="1"/>
  </si>
  <si>
    <t>B</t>
    <phoneticPr fontId="1"/>
  </si>
  <si>
    <t>C</t>
    <phoneticPr fontId="1"/>
  </si>
  <si>
    <t>D</t>
    <phoneticPr fontId="1"/>
  </si>
  <si>
    <t>E</t>
    <phoneticPr fontId="1"/>
  </si>
  <si>
    <t>F</t>
    <phoneticPr fontId="1"/>
  </si>
  <si>
    <t>40才
100ｍ</t>
    <rPh sb="2" eb="3">
      <t>サイ</t>
    </rPh>
    <phoneticPr fontId="1"/>
  </si>
  <si>
    <t>40才
1500ｍ</t>
    <rPh sb="2" eb="3">
      <t>サイ</t>
    </rPh>
    <phoneticPr fontId="1"/>
  </si>
  <si>
    <t>50才
1500ｍ</t>
    <rPh sb="2" eb="3">
      <t>サイ</t>
    </rPh>
    <phoneticPr fontId="1"/>
  </si>
  <si>
    <t>項目</t>
    <rPh sb="0" eb="2">
      <t>コウモク</t>
    </rPh>
    <phoneticPr fontId="1"/>
  </si>
  <si>
    <t>オープン</t>
    <phoneticPr fontId="1"/>
  </si>
  <si>
    <t>【データ入力上の注意事項】</t>
    <rPh sb="4" eb="6">
      <t>ニュウリョク</t>
    </rPh>
    <rPh sb="6" eb="7">
      <t>ジョウ</t>
    </rPh>
    <rPh sb="8" eb="10">
      <t>チュウイ</t>
    </rPh>
    <rPh sb="10" eb="12">
      <t>ジコウ</t>
    </rPh>
    <phoneticPr fontId="1"/>
  </si>
  <si>
    <t>①網掛け個所はプルダウンから選択してください。</t>
    <phoneticPr fontId="1"/>
  </si>
  <si>
    <t>②数字は半角入力、生年月日は8ケタで入力</t>
    <rPh sb="18" eb="20">
      <t>ニュウリョク</t>
    </rPh>
    <phoneticPr fontId="1"/>
  </si>
  <si>
    <t>視覚
1500ｍ</t>
    <rPh sb="0" eb="2">
      <t>シカク</t>
    </rPh>
    <phoneticPr fontId="1"/>
  </si>
  <si>
    <t>【参加料明細書】　</t>
    <phoneticPr fontId="1"/>
  </si>
  <si>
    <t>③リレーのチーム数は、手入力をお願いします。</t>
    <rPh sb="8" eb="9">
      <t>スウ</t>
    </rPh>
    <rPh sb="11" eb="12">
      <t>テ</t>
    </rPh>
    <rPh sb="12" eb="14">
      <t>ニュウリョク</t>
    </rPh>
    <rPh sb="16" eb="17">
      <t>ネガ</t>
    </rPh>
    <phoneticPr fontId="1"/>
  </si>
  <si>
    <t>④データ入力した場合、人数・金額は自動計算されますが、確認をお願いします。</t>
    <phoneticPr fontId="1"/>
  </si>
  <si>
    <t>最高記録</t>
    <rPh sb="0" eb="2">
      <t>サイコウ</t>
    </rPh>
    <rPh sb="2" eb="4">
      <t>キロク</t>
    </rPh>
    <phoneticPr fontId="1"/>
  </si>
  <si>
    <t>参加</t>
    <rPh sb="0" eb="2">
      <t>サンカ</t>
    </rPh>
    <phoneticPr fontId="1"/>
  </si>
  <si>
    <t>⑤20人を超える場合は、別シートに入力願います。</t>
    <rPh sb="3" eb="4">
      <t>ニン</t>
    </rPh>
    <rPh sb="5" eb="6">
      <t>コ</t>
    </rPh>
    <rPh sb="8" eb="10">
      <t>バアイ</t>
    </rPh>
    <rPh sb="12" eb="13">
      <t>ベツ</t>
    </rPh>
    <rPh sb="17" eb="20">
      <t>ニュウリョクネガ</t>
    </rPh>
    <phoneticPr fontId="1"/>
  </si>
  <si>
    <t>平塚江南高</t>
  </si>
  <si>
    <t>大磯高</t>
  </si>
  <si>
    <t>二宮高</t>
  </si>
  <si>
    <t>平塚中等</t>
  </si>
  <si>
    <t>平塚商業高</t>
  </si>
  <si>
    <t>平塚農業高</t>
  </si>
  <si>
    <t>平塚工科高</t>
  </si>
  <si>
    <t>平塚湘風高</t>
  </si>
  <si>
    <t>平塚学園高</t>
  </si>
  <si>
    <t>横須賀大津高</t>
  </si>
  <si>
    <t>湘南工科大付高</t>
  </si>
  <si>
    <t>七里ヶ浜高</t>
  </si>
  <si>
    <t>鶴嶺高</t>
  </si>
  <si>
    <t>大船高</t>
  </si>
  <si>
    <t>向上高</t>
  </si>
  <si>
    <t>秦野総合高</t>
  </si>
  <si>
    <t>厚木東高</t>
  </si>
  <si>
    <t>伊勢原高</t>
  </si>
  <si>
    <t>厚木北高</t>
  </si>
  <si>
    <t>厚木西高</t>
  </si>
  <si>
    <t>相模原高</t>
  </si>
  <si>
    <t>横浜清風高</t>
  </si>
  <si>
    <t>神奈川学園高</t>
  </si>
  <si>
    <t>横浜ｻｲｴﾝｽﾌﾛﾝﾃｨｱ高</t>
  </si>
  <si>
    <t>松陽高</t>
  </si>
  <si>
    <t>橘学苑高</t>
  </si>
  <si>
    <t>山手学院高</t>
  </si>
  <si>
    <t>厚木清南高</t>
  </si>
  <si>
    <t>山北高</t>
  </si>
  <si>
    <t>神奈川総産高</t>
  </si>
  <si>
    <t>慶応義塾高</t>
  </si>
  <si>
    <t>やり投</t>
    <rPh sb="2" eb="3">
      <t>ナ</t>
    </rPh>
    <phoneticPr fontId="1"/>
  </si>
  <si>
    <t>100ｍ</t>
  </si>
  <si>
    <t>400ｍ</t>
  </si>
  <si>
    <t>800ｍ</t>
  </si>
  <si>
    <t>5000ｍ</t>
  </si>
  <si>
    <t>№</t>
  </si>
  <si>
    <t>ナンバー</t>
  </si>
  <si>
    <t>400mＲ　</t>
  </si>
  <si>
    <t>1600mＲ</t>
  </si>
  <si>
    <t>カード</t>
  </si>
  <si>
    <t>購入済</t>
    <rPh sb="0" eb="2">
      <t>コウニュウ</t>
    </rPh>
    <rPh sb="2" eb="3">
      <t>ズ</t>
    </rPh>
    <phoneticPr fontId="1"/>
  </si>
  <si>
    <t>購入希望</t>
    <rPh sb="0" eb="2">
      <t>コウニュウ</t>
    </rPh>
    <rPh sb="2" eb="4">
      <t>キボウ</t>
    </rPh>
    <phoneticPr fontId="1"/>
  </si>
  <si>
    <t>所属略名</t>
    <rPh sb="0" eb="2">
      <t>ショゾク</t>
    </rPh>
    <phoneticPr fontId="1"/>
  </si>
  <si>
    <t>ナンバーカード</t>
    <phoneticPr fontId="1"/>
  </si>
  <si>
    <t>希望</t>
    <rPh sb="0" eb="2">
      <t>キボウ</t>
    </rPh>
    <phoneticPr fontId="1"/>
  </si>
  <si>
    <t>A</t>
  </si>
  <si>
    <t>B</t>
  </si>
  <si>
    <t>C</t>
  </si>
  <si>
    <t>D</t>
  </si>
  <si>
    <t>E</t>
  </si>
  <si>
    <t>F</t>
  </si>
  <si>
    <t>略校名</t>
    <rPh sb="0" eb="1">
      <t>リャク</t>
    </rPh>
    <rPh sb="1" eb="3">
      <t>コウメイ</t>
    </rPh>
    <phoneticPr fontId="1"/>
  </si>
  <si>
    <t>個人出場
種目数</t>
    <rPh sb="0" eb="2">
      <t>コジン</t>
    </rPh>
    <rPh sb="2" eb="4">
      <t>シュツジョウ</t>
    </rPh>
    <rPh sb="5" eb="7">
      <t>シュモク</t>
    </rPh>
    <rPh sb="7" eb="8">
      <t>スウ</t>
    </rPh>
    <phoneticPr fontId="1"/>
  </si>
  <si>
    <t>200ｍ</t>
  </si>
  <si>
    <t>110ｍH</t>
  </si>
  <si>
    <t>100ｍH</t>
  </si>
  <si>
    <t>男子高校</t>
    <rPh sb="0" eb="2">
      <t>ダンシ</t>
    </rPh>
    <rPh sb="2" eb="4">
      <t>コウコウ</t>
    </rPh>
    <phoneticPr fontId="1"/>
  </si>
  <si>
    <t>フリガナ</t>
    <phoneticPr fontId="1"/>
  </si>
  <si>
    <t>略校名</t>
    <rPh sb="0" eb="1">
      <t>リャク</t>
    </rPh>
    <rPh sb="1" eb="2">
      <t>コウ</t>
    </rPh>
    <rPh sb="2" eb="3">
      <t>メイ</t>
    </rPh>
    <phoneticPr fontId="1"/>
  </si>
  <si>
    <t>申込責任者連絡先
（電話番号）</t>
    <rPh sb="0" eb="2">
      <t>モウシコミ</t>
    </rPh>
    <rPh sb="2" eb="5">
      <t>セキニンシャ</t>
    </rPh>
    <rPh sb="5" eb="7">
      <t>レンラク</t>
    </rPh>
    <rPh sb="7" eb="8">
      <t>サキ</t>
    </rPh>
    <rPh sb="10" eb="12">
      <t>デンワ</t>
    </rPh>
    <rPh sb="12" eb="14">
      <t>バンゴウ</t>
    </rPh>
    <phoneticPr fontId="1"/>
  </si>
  <si>
    <t>大会当日緊急連絡先
（携帯電話）</t>
    <rPh sb="0" eb="2">
      <t>タイカイ</t>
    </rPh>
    <rPh sb="2" eb="4">
      <t>トウジツ</t>
    </rPh>
    <rPh sb="4" eb="6">
      <t>キンキュウ</t>
    </rPh>
    <rPh sb="6" eb="9">
      <t>レンラクサキ</t>
    </rPh>
    <rPh sb="11" eb="13">
      <t>ケイタイ</t>
    </rPh>
    <rPh sb="13" eb="15">
      <t>デンワ</t>
    </rPh>
    <phoneticPr fontId="1"/>
  </si>
  <si>
    <t>参加料合計</t>
    <rPh sb="0" eb="3">
      <t>サンカリョウ</t>
    </rPh>
    <rPh sb="3" eb="5">
      <t>ゴウケイ</t>
    </rPh>
    <phoneticPr fontId="1"/>
  </si>
  <si>
    <t>ナンバーカード代</t>
    <rPh sb="7" eb="8">
      <t>ダイ</t>
    </rPh>
    <phoneticPr fontId="1"/>
  </si>
  <si>
    <t>ﾅﾝﾊﾞｰｶｰﾄﾞ</t>
    <phoneticPr fontId="1"/>
  </si>
  <si>
    <t>チーム代</t>
    <rPh sb="3" eb="4">
      <t>ダイ</t>
    </rPh>
    <phoneticPr fontId="1"/>
  </si>
  <si>
    <t>4×100mＲ　</t>
    <phoneticPr fontId="1"/>
  </si>
  <si>
    <t>正式名</t>
    <rPh sb="0" eb="2">
      <t>セイシキ</t>
    </rPh>
    <rPh sb="2" eb="3">
      <t>メイ</t>
    </rPh>
    <phoneticPr fontId="1"/>
  </si>
  <si>
    <t>住所</t>
    <rPh sb="0" eb="2">
      <t>ジュウショ</t>
    </rPh>
    <phoneticPr fontId="1"/>
  </si>
  <si>
    <t>責任者名</t>
    <rPh sb="0" eb="3">
      <t>セキニンシャ</t>
    </rPh>
    <rPh sb="3" eb="4">
      <t>メイ</t>
    </rPh>
    <phoneticPr fontId="1"/>
  </si>
  <si>
    <t>当日連絡先
（携帯電話）</t>
    <rPh sb="0" eb="2">
      <t>トウジツ</t>
    </rPh>
    <rPh sb="2" eb="5">
      <t>レンラクサキ</t>
    </rPh>
    <rPh sb="7" eb="9">
      <t>ケイタイ</t>
    </rPh>
    <rPh sb="9" eb="11">
      <t>デンワ</t>
    </rPh>
    <phoneticPr fontId="1"/>
  </si>
  <si>
    <t>責任者連絡先
（電話番号）</t>
    <rPh sb="0" eb="3">
      <t>セキニンシャ</t>
    </rPh>
    <rPh sb="3" eb="5">
      <t>レンラク</t>
    </rPh>
    <rPh sb="5" eb="6">
      <t>サキ</t>
    </rPh>
    <rPh sb="8" eb="10">
      <t>デンワ</t>
    </rPh>
    <rPh sb="10" eb="12">
      <t>バンゴウ</t>
    </rPh>
    <phoneticPr fontId="1"/>
  </si>
  <si>
    <t>金額</t>
    <rPh sb="0" eb="2">
      <t>キンガク</t>
    </rPh>
    <phoneticPr fontId="1"/>
  </si>
  <si>
    <t>出場
種目数</t>
    <rPh sb="0" eb="2">
      <t>シュツジョウ</t>
    </rPh>
    <rPh sb="3" eb="5">
      <t>シュモク</t>
    </rPh>
    <rPh sb="5" eb="6">
      <t>スウ</t>
    </rPh>
    <phoneticPr fontId="1"/>
  </si>
  <si>
    <t>所属</t>
    <rPh sb="0" eb="2">
      <t>ショゾク</t>
    </rPh>
    <phoneticPr fontId="1"/>
  </si>
  <si>
    <t>男子一般</t>
    <rPh sb="0" eb="2">
      <t>ダンシ</t>
    </rPh>
    <rPh sb="2" eb="4">
      <t>イッパン</t>
    </rPh>
    <phoneticPr fontId="1"/>
  </si>
  <si>
    <t>3000ｍ</t>
    <phoneticPr fontId="1"/>
  </si>
  <si>
    <t>男子一般</t>
    <rPh sb="0" eb="2">
      <t>ダンシ</t>
    </rPh>
    <phoneticPr fontId="1"/>
  </si>
  <si>
    <t>略校名
（平塚協会が入力）</t>
    <rPh sb="0" eb="1">
      <t>リャク</t>
    </rPh>
    <rPh sb="1" eb="3">
      <t>コウメイ</t>
    </rPh>
    <rPh sb="5" eb="7">
      <t>ヒラツカ</t>
    </rPh>
    <rPh sb="7" eb="9">
      <t>キョウカイ</t>
    </rPh>
    <rPh sb="10" eb="12">
      <t>ニュウリョク</t>
    </rPh>
    <phoneticPr fontId="1"/>
  </si>
  <si>
    <t>申込責任者名
（監督　or　保護者名）</t>
    <rPh sb="0" eb="2">
      <t>モウシコミ</t>
    </rPh>
    <rPh sb="2" eb="5">
      <t>セキニンシャ</t>
    </rPh>
    <rPh sb="5" eb="6">
      <t>メイ</t>
    </rPh>
    <rPh sb="8" eb="10">
      <t>カントク</t>
    </rPh>
    <rPh sb="14" eb="17">
      <t>ホゴシャ</t>
    </rPh>
    <rPh sb="17" eb="18">
      <t>メイ</t>
    </rPh>
    <phoneticPr fontId="1"/>
  </si>
  <si>
    <t>※１　平塚市内の小学生であること。</t>
    <rPh sb="3" eb="5">
      <t>ヒラツカ</t>
    </rPh>
    <rPh sb="5" eb="7">
      <t>シナイ</t>
    </rPh>
    <rPh sb="8" eb="11">
      <t>ショウガクセイ</t>
    </rPh>
    <phoneticPr fontId="1"/>
  </si>
  <si>
    <t>100ｍ</t>
    <phoneticPr fontId="1"/>
  </si>
  <si>
    <t>800ｍ</t>
    <phoneticPr fontId="1"/>
  </si>
  <si>
    <t>走高跳</t>
  </si>
  <si>
    <t>走幅跳</t>
  </si>
  <si>
    <r>
      <rPr>
        <sz val="10"/>
        <color theme="0"/>
        <rFont val="ＭＳ Ｐゴシック"/>
        <family val="3"/>
        <charset val="128"/>
        <scheme val="minor"/>
      </rPr>
      <t>※３</t>
    </r>
    <r>
      <rPr>
        <sz val="10"/>
        <color theme="1"/>
        <rFont val="ＭＳ Ｐゴシック"/>
        <family val="3"/>
        <charset val="128"/>
        <scheme val="minor"/>
      </rPr>
      <t>　記録には、分、秒、：、.、ｍ等は一切付けず、数字のみ入力してください。</t>
    </r>
    <rPh sb="3" eb="5">
      <t>キロク</t>
    </rPh>
    <phoneticPr fontId="1"/>
  </si>
  <si>
    <r>
      <rPr>
        <sz val="10"/>
        <color theme="0"/>
        <rFont val="ＭＳ Ｐゴシック"/>
        <family val="3"/>
        <charset val="128"/>
        <scheme val="minor"/>
      </rPr>
      <t>※５　</t>
    </r>
    <r>
      <rPr>
        <sz val="10"/>
        <color theme="1"/>
        <rFont val="ＭＳ Ｐゴシック"/>
        <family val="3"/>
        <charset val="128"/>
        <scheme val="minor"/>
      </rPr>
      <t>複数チーム参加する場合には、参加欄にAチームの選手にはAを入力してください。</t>
    </r>
    <rPh sb="3" eb="5">
      <t>フクスウ</t>
    </rPh>
    <rPh sb="8" eb="10">
      <t>サンカ</t>
    </rPh>
    <rPh sb="12" eb="14">
      <t>バアイ</t>
    </rPh>
    <rPh sb="17" eb="19">
      <t>サンカ</t>
    </rPh>
    <rPh sb="19" eb="20">
      <t>ラン</t>
    </rPh>
    <rPh sb="26" eb="28">
      <t>センシュ</t>
    </rPh>
    <rPh sb="32" eb="34">
      <t>ニュウリョク</t>
    </rPh>
    <phoneticPr fontId="1"/>
  </si>
  <si>
    <r>
      <rPr>
        <sz val="10"/>
        <color theme="0"/>
        <rFont val="ＭＳ Ｐゴシック"/>
        <family val="3"/>
        <charset val="128"/>
        <scheme val="minor"/>
      </rPr>
      <t>※５　</t>
    </r>
    <r>
      <rPr>
        <sz val="10"/>
        <color theme="1"/>
        <rFont val="ＭＳ Ｐゴシック"/>
        <family val="3"/>
        <charset val="128"/>
        <scheme val="minor"/>
      </rPr>
      <t>以降、参加欄にBチームの選手にはB、CチームにはCと入力してください。</t>
    </r>
    <rPh sb="3" eb="5">
      <t>イコウ</t>
    </rPh>
    <rPh sb="6" eb="8">
      <t>サンカ</t>
    </rPh>
    <rPh sb="8" eb="9">
      <t>ラン</t>
    </rPh>
    <rPh sb="15" eb="17">
      <t>センシュ</t>
    </rPh>
    <rPh sb="29" eb="31">
      <t>ニュウリョク</t>
    </rPh>
    <phoneticPr fontId="1"/>
  </si>
  <si>
    <r>
      <rPr>
        <sz val="10"/>
        <color theme="0"/>
        <rFont val="ＭＳ Ｐゴシック"/>
        <family val="3"/>
        <charset val="128"/>
        <scheme val="minor"/>
      </rPr>
      <t>※６　</t>
    </r>
    <r>
      <rPr>
        <sz val="10"/>
        <color theme="1"/>
        <rFont val="ＭＳ Ｐゴシック"/>
        <family val="3"/>
        <charset val="128"/>
        <scheme val="minor"/>
      </rPr>
      <t>最高記録は、各チームの最初の選手の欄だけ入力していただければ問題ありません。</t>
    </r>
    <rPh sb="3" eb="5">
      <t>サイコウ</t>
    </rPh>
    <rPh sb="5" eb="7">
      <t>キロク</t>
    </rPh>
    <rPh sb="9" eb="10">
      <t>カク</t>
    </rPh>
    <rPh sb="14" eb="16">
      <t>サイショ</t>
    </rPh>
    <rPh sb="17" eb="19">
      <t>センシュ</t>
    </rPh>
    <rPh sb="20" eb="21">
      <t>ラン</t>
    </rPh>
    <rPh sb="23" eb="25">
      <t>ニュウリョク</t>
    </rPh>
    <rPh sb="33" eb="35">
      <t>モンダイ</t>
    </rPh>
    <phoneticPr fontId="1"/>
  </si>
  <si>
    <t>人数</t>
    <rPh sb="0" eb="2">
      <t>ニンズウ</t>
    </rPh>
    <phoneticPr fontId="1"/>
  </si>
  <si>
    <t>選手名</t>
    <rPh sb="0" eb="3">
      <t>センシュメイ</t>
    </rPh>
    <phoneticPr fontId="1"/>
  </si>
  <si>
    <t>選手仮名</t>
    <rPh sb="0" eb="2">
      <t>センシュ</t>
    </rPh>
    <rPh sb="2" eb="4">
      <t>カナ</t>
    </rPh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</si>
  <si>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</si>
  <si>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</si>
  <si>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種目</t>
    <rPh sb="0" eb="2">
      <t>シュモク</t>
    </rPh>
    <phoneticPr fontId="1"/>
  </si>
  <si>
    <t>記録</t>
    <rPh sb="0" eb="2">
      <t>キロク</t>
    </rPh>
    <phoneticPr fontId="1"/>
  </si>
  <si>
    <t>崇善小学校</t>
  </si>
  <si>
    <t>254－0041</t>
  </si>
  <si>
    <t>平塚市浅間町4－3</t>
  </si>
  <si>
    <t>0463－32－0158</t>
  </si>
  <si>
    <t>港小学校</t>
  </si>
  <si>
    <t>254－0806</t>
  </si>
  <si>
    <t>平塚市夕陽ケ丘22－1</t>
  </si>
  <si>
    <t>0463－21－0412</t>
  </si>
  <si>
    <t>松原小学校</t>
  </si>
  <si>
    <t>254－0031</t>
  </si>
  <si>
    <t>平塚市天沼7－10</t>
  </si>
  <si>
    <t>0463－21－0413</t>
  </si>
  <si>
    <t>富士見小学校</t>
  </si>
  <si>
    <t>254－0054</t>
  </si>
  <si>
    <t>平塚市中里10－1</t>
  </si>
  <si>
    <t>0463－31－0049</t>
  </si>
  <si>
    <t>花水小学校</t>
  </si>
  <si>
    <t>254－0814</t>
  </si>
  <si>
    <t>平塚市龍城ケ丘5－62</t>
  </si>
  <si>
    <t>0463－31－0843</t>
  </si>
  <si>
    <t>旭小学校</t>
  </si>
  <si>
    <t>254－0903</t>
  </si>
  <si>
    <t>平塚市河内307</t>
  </si>
  <si>
    <t>0463－32－0136</t>
  </si>
  <si>
    <t>大野小学校</t>
  </si>
  <si>
    <t>254－0018</t>
  </si>
  <si>
    <t>平塚市東真土2－1－1</t>
  </si>
  <si>
    <t>0463－55－1065</t>
  </si>
  <si>
    <t>中原小学校</t>
  </si>
  <si>
    <t>254－0061</t>
  </si>
  <si>
    <t>平塚市御殿2－8－9</t>
  </si>
  <si>
    <t>0463－31－0949</t>
  </si>
  <si>
    <t>豊田小学校</t>
  </si>
  <si>
    <t>254－0085</t>
  </si>
  <si>
    <t>平塚市豊田宮下552</t>
  </si>
  <si>
    <t>0463－31－1522</t>
  </si>
  <si>
    <t>神田小学校</t>
  </si>
  <si>
    <t>254－0013</t>
  </si>
  <si>
    <t>平塚市田村6－1－1</t>
  </si>
  <si>
    <t>0463－55－0006</t>
  </si>
  <si>
    <t>城島小学校</t>
  </si>
  <si>
    <t>254－0004</t>
  </si>
  <si>
    <t>平塚市小鍋島608－3</t>
  </si>
  <si>
    <t>0463－55－1550</t>
  </si>
  <si>
    <t>岡崎小学校</t>
  </si>
  <si>
    <t>259－1212</t>
  </si>
  <si>
    <t>平塚市岡崎3430</t>
  </si>
  <si>
    <t>0463－58－0158</t>
  </si>
  <si>
    <t>金田小学校</t>
  </si>
  <si>
    <t>259－1216</t>
  </si>
  <si>
    <t>平塚市入野514</t>
  </si>
  <si>
    <t>0463－58－1128</t>
  </si>
  <si>
    <t>土屋小学校</t>
  </si>
  <si>
    <t>259－1205</t>
  </si>
  <si>
    <t>平塚市土屋3004－2</t>
  </si>
  <si>
    <t>0463－58－1414</t>
  </si>
  <si>
    <t>吉沢小学校</t>
  </si>
  <si>
    <t>259－1204</t>
  </si>
  <si>
    <t>平塚市上吉沢465</t>
  </si>
  <si>
    <t>0463－58－0432</t>
  </si>
  <si>
    <t>金目小学校</t>
  </si>
  <si>
    <t>259－1201</t>
  </si>
  <si>
    <t>平塚市南金目907</t>
  </si>
  <si>
    <t>0463－58－0020</t>
  </si>
  <si>
    <t>横内小学校</t>
  </si>
  <si>
    <t>254－0002</t>
  </si>
  <si>
    <t>平塚市横内2687</t>
  </si>
  <si>
    <t>0463－55－2530</t>
  </si>
  <si>
    <t>八幡小学校</t>
  </si>
  <si>
    <t>254－0016</t>
  </si>
  <si>
    <t>平塚市東八幡3－8－1</t>
  </si>
  <si>
    <t>0463－22－3773</t>
  </si>
  <si>
    <t>南原小学校</t>
  </si>
  <si>
    <t>254－0065</t>
  </si>
  <si>
    <t>平塚市南原1－11－31</t>
  </si>
  <si>
    <t>0463－32－7882</t>
  </si>
  <si>
    <t>真土小学校</t>
  </si>
  <si>
    <t>254－0019</t>
  </si>
  <si>
    <t>平塚市西真土4－3－1</t>
  </si>
  <si>
    <t>0463－54－0627</t>
  </si>
  <si>
    <t>松が丘小学校</t>
  </si>
  <si>
    <t>254－0077</t>
  </si>
  <si>
    <t>平塚市東中原1－12－2</t>
  </si>
  <si>
    <t>0463－54－1624</t>
  </si>
  <si>
    <t>相模小学校</t>
  </si>
  <si>
    <t>254－0012</t>
  </si>
  <si>
    <t>平塚市大神2434－1</t>
  </si>
  <si>
    <t>0463－55－0022</t>
  </si>
  <si>
    <t>なでしこ小学校</t>
  </si>
  <si>
    <t>254－0824</t>
  </si>
  <si>
    <t>平塚市花水台42－1</t>
  </si>
  <si>
    <t>0463－34－1600</t>
  </si>
  <si>
    <t>勝原小学校</t>
  </si>
  <si>
    <t>254－0914</t>
  </si>
  <si>
    <t>平塚市高村45</t>
  </si>
  <si>
    <t>0463－34－2520</t>
  </si>
  <si>
    <t>松延小学校</t>
  </si>
  <si>
    <t>254－0901</t>
  </si>
  <si>
    <t>平塚市纒226</t>
  </si>
  <si>
    <t>0463－31－9551</t>
  </si>
  <si>
    <t>みずほ小学校</t>
  </si>
  <si>
    <t>259－1207</t>
  </si>
  <si>
    <t>平塚市北金目2－39－1</t>
  </si>
  <si>
    <t>0463－59－2191</t>
  </si>
  <si>
    <t>山下小学校</t>
  </si>
  <si>
    <t>254－0911</t>
  </si>
  <si>
    <t>平塚市山下3－25－1</t>
  </si>
  <si>
    <t>0463－34－4746</t>
  </si>
  <si>
    <t>大原小学校</t>
  </si>
  <si>
    <t>崇善</t>
  </si>
  <si>
    <t>港</t>
  </si>
  <si>
    <t>松原</t>
  </si>
  <si>
    <t>富士見</t>
  </si>
  <si>
    <t>花水</t>
  </si>
  <si>
    <t>旭</t>
  </si>
  <si>
    <t>大野</t>
  </si>
  <si>
    <t>中原</t>
  </si>
  <si>
    <t>豊田</t>
  </si>
  <si>
    <t>神田</t>
  </si>
  <si>
    <t>城島</t>
  </si>
  <si>
    <t>岡崎</t>
  </si>
  <si>
    <t>金田</t>
  </si>
  <si>
    <t>土屋</t>
  </si>
  <si>
    <t>吉沢</t>
  </si>
  <si>
    <t>金目</t>
  </si>
  <si>
    <t>横内</t>
  </si>
  <si>
    <t>八幡</t>
  </si>
  <si>
    <t>南原</t>
  </si>
  <si>
    <t>真土</t>
  </si>
  <si>
    <t>松が丘</t>
  </si>
  <si>
    <t>相模</t>
  </si>
  <si>
    <t>なでしこ</t>
  </si>
  <si>
    <t>勝原</t>
  </si>
  <si>
    <t>松延</t>
  </si>
  <si>
    <t>みずほ</t>
  </si>
  <si>
    <t>山下</t>
  </si>
  <si>
    <t>大原</t>
  </si>
  <si>
    <t>SHOUNAN RUNS</t>
  </si>
  <si>
    <t>SHOUNAN RUNS</t>
    <phoneticPr fontId="1"/>
  </si>
  <si>
    <t>団体（学校/チーム）名</t>
    <rPh sb="0" eb="2">
      <t>ダンタイ</t>
    </rPh>
    <rPh sb="3" eb="5">
      <t>ガッコウ</t>
    </rPh>
    <rPh sb="10" eb="11">
      <t>メイ</t>
    </rPh>
    <phoneticPr fontId="1"/>
  </si>
  <si>
    <t>所在地・住所
（申込責任者の）</t>
    <rPh sb="0" eb="3">
      <t>ショザイチ</t>
    </rPh>
    <rPh sb="4" eb="6">
      <t>ジュウショ</t>
    </rPh>
    <rPh sb="8" eb="10">
      <t>モウシコミ</t>
    </rPh>
    <rPh sb="10" eb="13">
      <t>セキニンシャ</t>
    </rPh>
    <phoneticPr fontId="1"/>
  </si>
  <si>
    <t>2025年　平塚選手権（小学生の部）　リレー申込票</t>
    <rPh sb="4" eb="5">
      <t>ネン</t>
    </rPh>
    <rPh sb="6" eb="8">
      <t>ヒラツカ</t>
    </rPh>
    <rPh sb="8" eb="11">
      <t>センシュケン</t>
    </rPh>
    <rPh sb="12" eb="15">
      <t>ショウガクセイ</t>
    </rPh>
    <rPh sb="16" eb="17">
      <t>ブ</t>
    </rPh>
    <rPh sb="22" eb="24">
      <t>モウシコミ</t>
    </rPh>
    <rPh sb="24" eb="25">
      <t>ヒョウ</t>
    </rPh>
    <phoneticPr fontId="1"/>
  </si>
  <si>
    <t>個人種目と兼ねる場合は入力する</t>
    <rPh sb="0" eb="2">
      <t>コジン</t>
    </rPh>
    <rPh sb="2" eb="4">
      <t>シュモク</t>
    </rPh>
    <rPh sb="5" eb="6">
      <t>カ</t>
    </rPh>
    <rPh sb="8" eb="10">
      <t>バアイ</t>
    </rPh>
    <rPh sb="11" eb="13">
      <t>ニュウリョク</t>
    </rPh>
    <phoneticPr fontId="1"/>
  </si>
  <si>
    <t>※２　今年度のリレーは男女別の実施となります。男女混合での出場はできません。</t>
    <rPh sb="3" eb="6">
      <t>コンネンド</t>
    </rPh>
    <rPh sb="11" eb="13">
      <t>ダンジョ</t>
    </rPh>
    <rPh sb="13" eb="14">
      <t>ベツ</t>
    </rPh>
    <rPh sb="15" eb="17">
      <t>ジッシ</t>
    </rPh>
    <rPh sb="23" eb="25">
      <t>ダンジョ</t>
    </rPh>
    <rPh sb="25" eb="27">
      <t>コンゴウ</t>
    </rPh>
    <rPh sb="29" eb="31">
      <t>シュツジョウ</t>
    </rPh>
    <phoneticPr fontId="1"/>
  </si>
  <si>
    <t>※４　リレー申込は、１チームのみ参加の場合は、参加欄に○をつけてください。</t>
    <rPh sb="6" eb="8">
      <t>モウシコミ</t>
    </rPh>
    <rPh sb="16" eb="18">
      <t>サンカ</t>
    </rPh>
    <rPh sb="19" eb="21">
      <t>バアイ</t>
    </rPh>
    <rPh sb="23" eb="25">
      <t>サンカ</t>
    </rPh>
    <rPh sb="25" eb="26">
      <t>ラン</t>
    </rPh>
    <phoneticPr fontId="1"/>
  </si>
  <si>
    <t>※３　区分欄は、未記入とする。</t>
    <rPh sb="8" eb="9">
      <t>ミ</t>
    </rPh>
    <phoneticPr fontId="1"/>
  </si>
  <si>
    <t>※５　リレーと個人種目を兼ねることができます。兼ねる場合は種目と最高記録を記入してください。</t>
    <rPh sb="7" eb="9">
      <t>コジン</t>
    </rPh>
    <rPh sb="12" eb="13">
      <t>カ</t>
    </rPh>
    <rPh sb="23" eb="24">
      <t>カ</t>
    </rPh>
    <rPh sb="26" eb="28">
      <t>バアイ</t>
    </rPh>
    <rPh sb="29" eb="31">
      <t>シュモク</t>
    </rPh>
    <rPh sb="32" eb="34">
      <t>サイコウ</t>
    </rPh>
    <rPh sb="34" eb="36">
      <t>キロク</t>
    </rPh>
    <rPh sb="37" eb="39">
      <t>キニュウ</t>
    </rPh>
    <phoneticPr fontId="1"/>
  </si>
  <si>
    <t>※６　リレーは本用紙をメールで送付し、個人種目はGoogleformへの入力でそれぞれお申し込みください。</t>
    <rPh sb="7" eb="8">
      <t>ホン</t>
    </rPh>
    <rPh sb="8" eb="10">
      <t>ヨウシ</t>
    </rPh>
    <rPh sb="15" eb="17">
      <t>ソウフ</t>
    </rPh>
    <rPh sb="19" eb="21">
      <t>コジン</t>
    </rPh>
    <rPh sb="21" eb="23">
      <t>シュモク</t>
    </rPh>
    <rPh sb="36" eb="38">
      <t>ニュウリョク</t>
    </rPh>
    <phoneticPr fontId="1"/>
  </si>
  <si>
    <t>団体（チーム）名</t>
    <rPh sb="0" eb="2">
      <t>ダンタイ</t>
    </rPh>
    <rPh sb="7" eb="8">
      <t>メイ</t>
    </rPh>
    <phoneticPr fontId="1"/>
  </si>
  <si>
    <t>2025年　平塚選手権（小学生の部）　リレー申込票（記入例）</t>
    <rPh sb="4" eb="5">
      <t>ネン</t>
    </rPh>
    <rPh sb="6" eb="8">
      <t>ヒラツカ</t>
    </rPh>
    <rPh sb="8" eb="11">
      <t>センシュケン</t>
    </rPh>
    <rPh sb="12" eb="15">
      <t>ショウガクセイ</t>
    </rPh>
    <rPh sb="16" eb="17">
      <t>ブ</t>
    </rPh>
    <rPh sb="22" eb="24">
      <t>モウシコミ</t>
    </rPh>
    <rPh sb="24" eb="25">
      <t>ヒョウ</t>
    </rPh>
    <rPh sb="26" eb="28">
      <t>キニュウ</t>
    </rPh>
    <rPh sb="28" eb="29">
      <t>レイ</t>
    </rPh>
    <phoneticPr fontId="1"/>
  </si>
  <si>
    <t>※３　リレー申込は、１チームのみ参加の場合は、参加欄に○をつけてください。</t>
    <rPh sb="6" eb="8">
      <t>モウシコミ</t>
    </rPh>
    <rPh sb="16" eb="18">
      <t>サンカ</t>
    </rPh>
    <rPh sb="19" eb="21">
      <t>バアイ</t>
    </rPh>
    <rPh sb="23" eb="25">
      <t>サンカ</t>
    </rPh>
    <rPh sb="25" eb="26">
      <t>ラン</t>
    </rPh>
    <phoneticPr fontId="1"/>
  </si>
  <si>
    <r>
      <t>※４</t>
    </r>
    <r>
      <rPr>
        <sz val="10"/>
        <color theme="0"/>
        <rFont val="ＭＳ Ｐゴシック"/>
        <family val="3"/>
        <charset val="128"/>
        <scheme val="minor"/>
      </rPr>
      <t>　</t>
    </r>
    <r>
      <rPr>
        <sz val="10"/>
        <color theme="1"/>
        <rFont val="ＭＳ Ｐゴシック"/>
        <family val="3"/>
        <charset val="128"/>
        <scheme val="minor"/>
      </rPr>
      <t>最高記録は、各チームの最初の選手の欄だけ入力していただければ問題ありません。</t>
    </r>
    <rPh sb="3" eb="5">
      <t>サイコウ</t>
    </rPh>
    <rPh sb="5" eb="7">
      <t>キロク</t>
    </rPh>
    <rPh sb="9" eb="10">
      <t>カク</t>
    </rPh>
    <rPh sb="14" eb="16">
      <t>サイショ</t>
    </rPh>
    <rPh sb="17" eb="19">
      <t>センシュ</t>
    </rPh>
    <rPh sb="20" eb="21">
      <t>ラン</t>
    </rPh>
    <rPh sb="23" eb="25">
      <t>ニュウリョク</t>
    </rPh>
    <rPh sb="33" eb="35">
      <t>モンダイ</t>
    </rPh>
    <phoneticPr fontId="1"/>
  </si>
  <si>
    <t>※６　リレーは本用紙をメールで送付、個人種目はGoogleformへの入力でそれぞれお申し込みください。</t>
    <rPh sb="7" eb="8">
      <t>ホン</t>
    </rPh>
    <rPh sb="8" eb="10">
      <t>ヨウシ</t>
    </rPh>
    <rPh sb="15" eb="17">
      <t>ソウフ</t>
    </rPh>
    <rPh sb="18" eb="20">
      <t>コジン</t>
    </rPh>
    <rPh sb="20" eb="22">
      <t>シュモク</t>
    </rPh>
    <rPh sb="35" eb="37">
      <t>ニュウリョク</t>
    </rPh>
    <phoneticPr fontId="1"/>
  </si>
  <si>
    <t>記録掲載の例示</t>
    <rPh sb="0" eb="4">
      <t>キロクケイサイ</t>
    </rPh>
    <rPh sb="5" eb="7">
      <t>レイジ</t>
    </rPh>
    <phoneticPr fontId="1"/>
  </si>
  <si>
    <t>1分０６秒</t>
    <rPh sb="1" eb="2">
      <t>フン</t>
    </rPh>
    <rPh sb="4" eb="5">
      <t>ビョウ</t>
    </rPh>
    <phoneticPr fontId="1"/>
  </si>
  <si>
    <t>１分０２秒３４</t>
    <rPh sb="1" eb="2">
      <t>フン</t>
    </rPh>
    <rPh sb="4" eb="5">
      <t>ビョウ</t>
    </rPh>
    <phoneticPr fontId="1"/>
  </si>
  <si>
    <t>１００分の１まで記録がある場合</t>
    <rPh sb="3" eb="4">
      <t>ブン</t>
    </rPh>
    <rPh sb="8" eb="10">
      <t>キロク</t>
    </rPh>
    <rPh sb="13" eb="15">
      <t>バアイ</t>
    </rPh>
    <phoneticPr fontId="1"/>
  </si>
  <si>
    <t>手動計測などで１００分の1の記録がない場合</t>
    <rPh sb="0" eb="4">
      <t>シュドウケイソク</t>
    </rPh>
    <rPh sb="10" eb="11">
      <t>ブン</t>
    </rPh>
    <rPh sb="14" eb="16">
      <t>キロク</t>
    </rPh>
    <rPh sb="19" eb="21">
      <t>バアイ</t>
    </rPh>
    <phoneticPr fontId="1"/>
  </si>
  <si>
    <t>個人種目</t>
    <rPh sb="0" eb="2">
      <t>コジン</t>
    </rPh>
    <rPh sb="2" eb="4">
      <t>シュモク</t>
    </rPh>
    <phoneticPr fontId="1"/>
  </si>
  <si>
    <t>3ｍ45</t>
    <phoneticPr fontId="1"/>
  </si>
  <si>
    <t>幅跳</t>
    <rPh sb="0" eb="2">
      <t>ハバト</t>
    </rPh>
    <phoneticPr fontId="1"/>
  </si>
  <si>
    <t>１２秒3</t>
    <rPh sb="2" eb="3">
      <t>ビョウ</t>
    </rPh>
    <phoneticPr fontId="1"/>
  </si>
  <si>
    <t>100ｍ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</si>
</sst>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&quot;名&quot;"/>
    <numFmt numFmtId="177" formatCode="#\ﾁ\ｰ\ﾑ"/>
    <numFmt numFmtId="178" formatCode="#&quot;円&quot;"/>
    <numFmt numFmtId="179" formatCode="#&quot;種&quot;&quot;目&quot;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2">
    <xf numFmtId="0" fontId="0" fillId="0" borderId="0">
      <alignment vertical="center"/>
    </xf>
    <xf numFmtId="38" fontId="6" fillId="0" borderId="0" applyFont="0" applyFill="0" applyBorder="0" applyAlignment="0" applyProtection="0">
      <alignment vertical="center"/>
    </xf>
  </cellStyleXfs>
  <cellXfs count="88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8" fillId="2" borderId="0" xfId="0" applyFont="1" applyFill="1">
      <alignment vertical="center"/>
    </xf>
    <xf numFmtId="0" fontId="11" fillId="2" borderId="2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5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 shrinkToFit="1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2" fillId="0" borderId="0" xfId="0" applyFont="1" applyAlignment="1">
      <alignment horizontal="left" vertical="center" wrapText="1"/>
    </xf>
    <xf numFmtId="179" fontId="10" fillId="2" borderId="2" xfId="0" applyNumberFormat="1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0" fillId="0" borderId="0" xfId="0" applyAlignment="1">
      <alignment vertical="center" wrapText="1"/>
    </xf>
    <xf numFmtId="176" fontId="0" fillId="0" borderId="1" xfId="0" applyNumberFormat="1" applyBorder="1" applyAlignment="1">
      <alignment horizontal="center" vertical="center" shrinkToFit="1"/>
    </xf>
    <xf numFmtId="178" fontId="0" fillId="0" borderId="1" xfId="0" applyNumberFormat="1" applyBorder="1" applyAlignment="1">
      <alignment horizontal="center" vertical="center" shrinkToFit="1"/>
    </xf>
    <xf numFmtId="0" fontId="0" fillId="0" borderId="1" xfId="0" applyBorder="1" applyAlignment="1">
      <alignment vertical="center" wrapText="1" shrinkToFit="1"/>
    </xf>
    <xf numFmtId="179" fontId="0" fillId="0" borderId="1" xfId="0" applyNumberFormat="1" applyBorder="1" applyAlignment="1">
      <alignment horizontal="center" vertical="center" shrinkToFit="1"/>
    </xf>
    <xf numFmtId="177" fontId="0" fillId="0" borderId="1" xfId="0" applyNumberFormat="1" applyBorder="1" applyAlignment="1">
      <alignment horizontal="center" vertical="center" shrinkToFit="1"/>
    </xf>
    <xf numFmtId="176" fontId="10" fillId="2" borderId="1" xfId="0" applyNumberFormat="1" applyFont="1" applyFill="1" applyBorder="1" applyAlignment="1">
      <alignment horizontal="right" vertical="center"/>
    </xf>
    <xf numFmtId="177" fontId="10" fillId="2" borderId="2" xfId="1" applyNumberFormat="1" applyFont="1" applyFill="1" applyBorder="1" applyAlignment="1">
      <alignment horizontal="right" vertical="center"/>
    </xf>
    <xf numFmtId="178" fontId="10" fillId="2" borderId="2" xfId="1" applyNumberFormat="1" applyFont="1" applyFill="1" applyBorder="1" applyAlignment="1">
      <alignment horizontal="right" vertical="center"/>
    </xf>
    <xf numFmtId="178" fontId="10" fillId="2" borderId="1" xfId="1" applyNumberFormat="1" applyFont="1" applyFill="1" applyBorder="1" applyAlignment="1">
      <alignment horizontal="right" vertical="center"/>
    </xf>
    <xf numFmtId="0" fontId="0" fillId="0" borderId="10" xfId="0" applyBorder="1" applyAlignment="1" applyProtection="1">
      <alignment horizontal="center" vertical="center" shrinkToFit="1"/>
      <protection locked="0"/>
    </xf>
    <xf numFmtId="0" fontId="0" fillId="0" borderId="11" xfId="0" applyBorder="1" applyAlignment="1" applyProtection="1">
      <alignment horizontal="center" vertical="center" shrinkToFit="1"/>
      <protection locked="0"/>
    </xf>
    <xf numFmtId="0" fontId="0" fillId="0" borderId="12" xfId="0" applyBorder="1" applyAlignment="1" applyProtection="1">
      <alignment horizontal="center" vertical="center" shrinkToFit="1"/>
      <protection locked="0"/>
    </xf>
    <xf numFmtId="0" fontId="0" fillId="0" borderId="13" xfId="0" applyBorder="1" applyAlignment="1" applyProtection="1">
      <alignment horizontal="center" vertical="center" shrinkToFit="1"/>
      <protection locked="0"/>
    </xf>
    <xf numFmtId="0" fontId="0" fillId="0" borderId="14" xfId="0" applyBorder="1" applyAlignment="1" applyProtection="1">
      <alignment horizontal="center" vertical="center" shrinkToFit="1"/>
      <protection locked="0"/>
    </xf>
    <xf numFmtId="0" fontId="0" fillId="0" borderId="15" xfId="0" applyBorder="1" applyAlignment="1" applyProtection="1">
      <alignment horizontal="center" vertical="center" shrinkToFit="1"/>
      <protection locked="0"/>
    </xf>
    <xf numFmtId="0" fontId="0" fillId="0" borderId="16" xfId="0" applyBorder="1" applyAlignment="1" applyProtection="1">
      <alignment horizontal="center" vertical="center" shrinkToFit="1"/>
      <protection locked="0"/>
    </xf>
    <xf numFmtId="0" fontId="0" fillId="0" borderId="17" xfId="0" applyBorder="1" applyAlignment="1" applyProtection="1">
      <alignment horizontal="center" vertical="center" shrinkToFit="1"/>
      <protection locked="0"/>
    </xf>
    <xf numFmtId="0" fontId="0" fillId="0" borderId="18" xfId="0" applyBorder="1" applyAlignment="1" applyProtection="1">
      <alignment horizontal="center" vertical="center" shrinkToFit="1"/>
      <protection locked="0"/>
    </xf>
    <xf numFmtId="0" fontId="14" fillId="0" borderId="0" xfId="0" applyFont="1" applyAlignment="1">
      <alignment horizontal="center" vertical="center" shrinkToFit="1"/>
    </xf>
    <xf numFmtId="0" fontId="0" fillId="0" borderId="1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15" fillId="0" borderId="19" xfId="0" applyFont="1" applyBorder="1" applyAlignment="1" applyProtection="1">
      <alignment horizontal="center" vertical="center" shrinkToFit="1"/>
      <protection locked="0"/>
    </xf>
    <xf numFmtId="0" fontId="17" fillId="0" borderId="1" xfId="0" applyFont="1" applyBorder="1" applyAlignment="1">
      <alignment vertical="center" wrapText="1" shrinkToFit="1"/>
    </xf>
    <xf numFmtId="0" fontId="18" fillId="0" borderId="1" xfId="0" applyFont="1" applyBorder="1" applyAlignment="1">
      <alignment vertical="center" wrapText="1" shrinkToFit="1"/>
    </xf>
    <xf numFmtId="0" fontId="0" fillId="0" borderId="19" xfId="0" applyBorder="1" applyAlignment="1">
      <alignment horizontal="center" vertical="center" shrinkToFit="1"/>
    </xf>
    <xf numFmtId="176" fontId="0" fillId="0" borderId="19" xfId="0" applyNumberFormat="1" applyBorder="1" applyAlignment="1">
      <alignment horizontal="center" vertical="center" shrinkToFit="1"/>
    </xf>
    <xf numFmtId="0" fontId="0" fillId="0" borderId="19" xfId="0" applyBorder="1">
      <alignment vertical="center"/>
    </xf>
    <xf numFmtId="0" fontId="0" fillId="0" borderId="2" xfId="0" applyBorder="1" applyAlignment="1" applyProtection="1">
      <alignment horizontal="center" vertical="center" wrapText="1" shrinkToFit="1"/>
      <protection locked="0"/>
    </xf>
    <xf numFmtId="0" fontId="0" fillId="0" borderId="3" xfId="0" applyBorder="1" applyAlignment="1" applyProtection="1">
      <alignment horizontal="center" vertical="center" shrinkToFit="1"/>
      <protection locked="0"/>
    </xf>
    <xf numFmtId="0" fontId="0" fillId="0" borderId="2" xfId="0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9" fillId="0" borderId="3" xfId="0" applyFont="1" applyBorder="1" applyAlignment="1">
      <alignment horizontal="center" vertical="center" wrapText="1" shrinkToFit="1"/>
    </xf>
    <xf numFmtId="0" fontId="9" fillId="0" borderId="3" xfId="0" applyFont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 shrinkToFit="1"/>
    </xf>
    <xf numFmtId="0" fontId="10" fillId="2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/>
    </xf>
    <xf numFmtId="178" fontId="12" fillId="2" borderId="1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right" vertical="center"/>
    </xf>
    <xf numFmtId="0" fontId="10" fillId="2" borderId="1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 shrinkToFit="1"/>
    </xf>
    <xf numFmtId="0" fontId="9" fillId="0" borderId="9" xfId="0" applyFont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78" fontId="10" fillId="2" borderId="2" xfId="1" applyNumberFormat="1" applyFont="1" applyFill="1" applyBorder="1" applyAlignment="1">
      <alignment horizontal="right" vertical="center"/>
    </xf>
    <xf numFmtId="178" fontId="10" fillId="2" borderId="3" xfId="1" applyNumberFormat="1" applyFont="1" applyFill="1" applyBorder="1" applyAlignment="1">
      <alignment horizontal="right" vertical="center"/>
    </xf>
    <xf numFmtId="0" fontId="11" fillId="2" borderId="1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2"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6350</xdr:colOff>
          <xdr:row>6</xdr:row>
          <xdr:rowOff>50800</xdr:rowOff>
        </xdr:from>
        <xdr:to>
          <xdr:col>4</xdr:col>
          <xdr:colOff>88900</xdr:colOff>
          <xdr:row>8</xdr:row>
          <xdr:rowOff>6350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6A7A5630-331C-67D3-4CA7-E11D721280D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19:$S$19" spid="_x0000_s1176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11150" y="2012950"/>
              <a:ext cx="2470150" cy="38735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6350</xdr:colOff>
          <xdr:row>6</xdr:row>
          <xdr:rowOff>50800</xdr:rowOff>
        </xdr:from>
        <xdr:to>
          <xdr:col>1</xdr:col>
          <xdr:colOff>0</xdr:colOff>
          <xdr:row>7</xdr:row>
          <xdr:rowOff>41275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6A7A5630-331C-67D3-4CA7-E11D721280DB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O$19:$S$19" spid="_x0000_s9225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39725" y="2012950"/>
              <a:ext cx="0" cy="19050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  <xdr:twoCellAnchor>
    <xdr:from>
      <xdr:col>9</xdr:col>
      <xdr:colOff>876300</xdr:colOff>
      <xdr:row>0</xdr:row>
      <xdr:rowOff>114300</xdr:rowOff>
    </xdr:from>
    <xdr:to>
      <xdr:col>48</xdr:col>
      <xdr:colOff>638175</xdr:colOff>
      <xdr:row>2</xdr:row>
      <xdr:rowOff>2117</xdr:rowOff>
    </xdr:to>
    <xdr:sp macro="" textlink="">
      <xdr:nvSpPr>
        <xdr:cNvPr id="3" name="四角形吹き出し 5">
          <a:extLst>
            <a:ext uri="{FF2B5EF4-FFF2-40B4-BE49-F238E27FC236}">
              <a16:creationId xmlns:a16="http://schemas.microsoft.com/office/drawing/2014/main" id="{3382AC71-8F36-428C-B252-5CAE75177989}"/>
            </a:ext>
          </a:extLst>
        </xdr:cNvPr>
        <xdr:cNvSpPr/>
      </xdr:nvSpPr>
      <xdr:spPr>
        <a:xfrm>
          <a:off x="5934075" y="114300"/>
          <a:ext cx="3609975" cy="478367"/>
        </a:xfrm>
        <a:prstGeom prst="wedgeRectCallout">
          <a:avLst>
            <a:gd name="adj1" fmla="val -57699"/>
            <a:gd name="adj2" fmla="val 2531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プログラムに掲載され、アナウンスされるチーム名です。</a:t>
          </a:r>
          <a:endParaRPr kumimoji="1" lang="en-US" altLang="ja-JP" sz="1100"/>
        </a:p>
        <a:p>
          <a:pPr algn="l"/>
          <a:r>
            <a:rPr kumimoji="1" lang="ja-JP" altLang="en-US" sz="1100"/>
            <a:t>簡潔で読みやすい名前をお願いします。</a:t>
          </a:r>
        </a:p>
      </xdr:txBody>
    </xdr:sp>
    <xdr:clientData/>
  </xdr:twoCellAnchor>
  <xdr:twoCellAnchor>
    <xdr:from>
      <xdr:col>9</xdr:col>
      <xdr:colOff>942975</xdr:colOff>
      <xdr:row>4</xdr:row>
      <xdr:rowOff>38100</xdr:rowOff>
    </xdr:from>
    <xdr:to>
      <xdr:col>48</xdr:col>
      <xdr:colOff>676275</xdr:colOff>
      <xdr:row>4</xdr:row>
      <xdr:rowOff>333375</xdr:rowOff>
    </xdr:to>
    <xdr:sp macro="" textlink="">
      <xdr:nvSpPr>
        <xdr:cNvPr id="4" name="四角形吹き出し 5">
          <a:extLst>
            <a:ext uri="{FF2B5EF4-FFF2-40B4-BE49-F238E27FC236}">
              <a16:creationId xmlns:a16="http://schemas.microsoft.com/office/drawing/2014/main" id="{F0E5A4BC-AE69-4341-B66D-5AB7760E48E4}"/>
            </a:ext>
          </a:extLst>
        </xdr:cNvPr>
        <xdr:cNvSpPr/>
      </xdr:nvSpPr>
      <xdr:spPr>
        <a:xfrm>
          <a:off x="6000750" y="1314450"/>
          <a:ext cx="3581400" cy="295275"/>
        </a:xfrm>
        <a:prstGeom prst="wedgeRectCallout">
          <a:avLst>
            <a:gd name="adj1" fmla="val -58663"/>
            <a:gd name="adj2" fmla="val -15674"/>
          </a:avLst>
        </a:prstGeom>
        <a:solidFill>
          <a:schemeClr val="accent5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主に、大会当日の緊急連絡の時に使用します。</a:t>
          </a:r>
          <a:endParaRPr kumimoji="1" lang="en-US" altLang="ja-JP" sz="1100"/>
        </a:p>
      </xdr:txBody>
    </xdr:sp>
    <xdr:clientData/>
  </xdr:twoCellAnchor>
  <xdr:twoCellAnchor>
    <xdr:from>
      <xdr:col>9</xdr:col>
      <xdr:colOff>933449</xdr:colOff>
      <xdr:row>5</xdr:row>
      <xdr:rowOff>95250</xdr:rowOff>
    </xdr:from>
    <xdr:to>
      <xdr:col>49</xdr:col>
      <xdr:colOff>28574</xdr:colOff>
      <xdr:row>6</xdr:row>
      <xdr:rowOff>104775</xdr:rowOff>
    </xdr:to>
    <xdr:sp macro="" textlink="">
      <xdr:nvSpPr>
        <xdr:cNvPr id="5" name="四角形吹き出し 5">
          <a:extLst>
            <a:ext uri="{FF2B5EF4-FFF2-40B4-BE49-F238E27FC236}">
              <a16:creationId xmlns:a16="http://schemas.microsoft.com/office/drawing/2014/main" id="{80302551-75A7-4AD3-B287-7EAF13D8AE1E}"/>
            </a:ext>
          </a:extLst>
        </xdr:cNvPr>
        <xdr:cNvSpPr/>
      </xdr:nvSpPr>
      <xdr:spPr>
        <a:xfrm>
          <a:off x="5991224" y="1714500"/>
          <a:ext cx="3629025" cy="352425"/>
        </a:xfrm>
        <a:prstGeom prst="wedgeRectCallout">
          <a:avLst>
            <a:gd name="adj1" fmla="val -59776"/>
            <a:gd name="adj2" fmla="val -34335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主に申込の内容確認等の連絡に使用します。</a:t>
          </a:r>
          <a:endParaRPr kumimoji="1" lang="en-US" altLang="ja-JP" sz="1100"/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17</xdr:row>
      <xdr:rowOff>152400</xdr:rowOff>
    </xdr:from>
    <xdr:to>
      <xdr:col>7</xdr:col>
      <xdr:colOff>115886</xdr:colOff>
      <xdr:row>19</xdr:row>
      <xdr:rowOff>53977</xdr:rowOff>
    </xdr:to>
    <xdr:sp macro="" textlink="">
      <xdr:nvSpPr>
        <xdr:cNvPr id="6" name="四角形吹き出し 14">
          <a:extLst>
            <a:ext uri="{FF2B5EF4-FFF2-40B4-BE49-F238E27FC236}">
              <a16:creationId xmlns:a16="http://schemas.microsoft.com/office/drawing/2014/main" id="{B01A36C5-95F7-4C0E-8B65-E320FB57E41B}"/>
            </a:ext>
          </a:extLst>
        </xdr:cNvPr>
        <xdr:cNvSpPr/>
      </xdr:nvSpPr>
      <xdr:spPr>
        <a:xfrm>
          <a:off x="409575" y="4181475"/>
          <a:ext cx="3563936" cy="282577"/>
        </a:xfrm>
        <a:prstGeom prst="wedgeRectCallout">
          <a:avLst>
            <a:gd name="adj1" fmla="val -44145"/>
            <a:gd name="adj2" fmla="val 249826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氏名の間に、全角１文字のスペースを入れてください。</a:t>
          </a:r>
        </a:p>
      </xdr:txBody>
    </xdr:sp>
    <xdr:clientData/>
  </xdr:twoCellAnchor>
  <xdr:twoCellAnchor>
    <xdr:from>
      <xdr:col>2</xdr:col>
      <xdr:colOff>685800</xdr:colOff>
      <xdr:row>23</xdr:row>
      <xdr:rowOff>66675</xdr:rowOff>
    </xdr:from>
    <xdr:to>
      <xdr:col>3</xdr:col>
      <xdr:colOff>1251743</xdr:colOff>
      <xdr:row>24</xdr:row>
      <xdr:rowOff>101601</xdr:rowOff>
    </xdr:to>
    <xdr:sp macro="" textlink="">
      <xdr:nvSpPr>
        <xdr:cNvPr id="7" name="四角形吹き出し 15">
          <a:extLst>
            <a:ext uri="{FF2B5EF4-FFF2-40B4-BE49-F238E27FC236}">
              <a16:creationId xmlns:a16="http://schemas.microsoft.com/office/drawing/2014/main" id="{61C075C0-6343-43BD-AB50-0BA98D85A86C}"/>
            </a:ext>
          </a:extLst>
        </xdr:cNvPr>
        <xdr:cNvSpPr/>
      </xdr:nvSpPr>
      <xdr:spPr>
        <a:xfrm>
          <a:off x="1019175" y="5210175"/>
          <a:ext cx="1870868" cy="282576"/>
        </a:xfrm>
        <a:prstGeom prst="wedgeRectCallout">
          <a:avLst>
            <a:gd name="adj1" fmla="val 14742"/>
            <a:gd name="adj2" fmla="val -167958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カタカナで入力してください。</a:t>
          </a:r>
        </a:p>
      </xdr:txBody>
    </xdr:sp>
    <xdr:clientData/>
  </xdr:twoCellAnchor>
  <xdr:twoCellAnchor>
    <xdr:from>
      <xdr:col>2</xdr:col>
      <xdr:colOff>1181100</xdr:colOff>
      <xdr:row>25</xdr:row>
      <xdr:rowOff>104775</xdr:rowOff>
    </xdr:from>
    <xdr:to>
      <xdr:col>6</xdr:col>
      <xdr:colOff>384175</xdr:colOff>
      <xdr:row>26</xdr:row>
      <xdr:rowOff>168276</xdr:rowOff>
    </xdr:to>
    <xdr:sp macro="" textlink="">
      <xdr:nvSpPr>
        <xdr:cNvPr id="8" name="四角形吹き出し 17">
          <a:extLst>
            <a:ext uri="{FF2B5EF4-FFF2-40B4-BE49-F238E27FC236}">
              <a16:creationId xmlns:a16="http://schemas.microsoft.com/office/drawing/2014/main" id="{0BC0E14D-9D82-42C7-BC9E-6ACF3F8A12AD}"/>
            </a:ext>
          </a:extLst>
        </xdr:cNvPr>
        <xdr:cNvSpPr/>
      </xdr:nvSpPr>
      <xdr:spPr>
        <a:xfrm>
          <a:off x="1514475" y="5715000"/>
          <a:ext cx="2270125" cy="282576"/>
        </a:xfrm>
        <a:prstGeom prst="wedgeRectCallout">
          <a:avLst>
            <a:gd name="adj1" fmla="val 37865"/>
            <a:gd name="adj2" fmla="val -354143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リストから選んで入力してください。</a:t>
          </a:r>
        </a:p>
      </xdr:txBody>
    </xdr:sp>
    <xdr:clientData/>
  </xdr:twoCellAnchor>
  <xdr:twoCellAnchor>
    <xdr:from>
      <xdr:col>7</xdr:col>
      <xdr:colOff>19050</xdr:colOff>
      <xdr:row>14</xdr:row>
      <xdr:rowOff>104775</xdr:rowOff>
    </xdr:from>
    <xdr:to>
      <xdr:col>10</xdr:col>
      <xdr:colOff>619918</xdr:colOff>
      <xdr:row>17</xdr:row>
      <xdr:rowOff>57152</xdr:rowOff>
    </xdr:to>
    <xdr:sp macro="" textlink="">
      <xdr:nvSpPr>
        <xdr:cNvPr id="9" name="四角形吹き出し 18">
          <a:extLst>
            <a:ext uri="{FF2B5EF4-FFF2-40B4-BE49-F238E27FC236}">
              <a16:creationId xmlns:a16="http://schemas.microsoft.com/office/drawing/2014/main" id="{2C771822-0A1A-466D-9BA6-FFF3C21D49E0}"/>
            </a:ext>
          </a:extLst>
        </xdr:cNvPr>
        <xdr:cNvSpPr/>
      </xdr:nvSpPr>
      <xdr:spPr>
        <a:xfrm>
          <a:off x="3876675" y="3562350"/>
          <a:ext cx="2839243" cy="523877"/>
        </a:xfrm>
        <a:prstGeom prst="wedgeRectCallout">
          <a:avLst>
            <a:gd name="adj1" fmla="val -21216"/>
            <a:gd name="adj2" fmla="val 181573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記録測定したことあるチームのみ入力。</a:t>
          </a:r>
          <a:endParaRPr kumimoji="1" lang="en-US" altLang="ja-JP" sz="1100"/>
        </a:p>
        <a:p>
          <a:pPr algn="l"/>
          <a:r>
            <a:rPr kumimoji="1" lang="ja-JP" altLang="en-US" sz="1100"/>
            <a:t>数字だけ入力してください。秒は自動入力。</a:t>
          </a:r>
        </a:p>
      </xdr:txBody>
    </xdr:sp>
    <xdr:clientData/>
  </xdr:twoCellAnchor>
  <xdr:twoCellAnchor>
    <xdr:from>
      <xdr:col>7</xdr:col>
      <xdr:colOff>76200</xdr:colOff>
      <xdr:row>25</xdr:row>
      <xdr:rowOff>133350</xdr:rowOff>
    </xdr:from>
    <xdr:to>
      <xdr:col>10</xdr:col>
      <xdr:colOff>628651</xdr:colOff>
      <xdr:row>28</xdr:row>
      <xdr:rowOff>114300</xdr:rowOff>
    </xdr:to>
    <xdr:sp macro="" textlink="">
      <xdr:nvSpPr>
        <xdr:cNvPr id="12" name="四角形吹き出し 20">
          <a:extLst>
            <a:ext uri="{FF2B5EF4-FFF2-40B4-BE49-F238E27FC236}">
              <a16:creationId xmlns:a16="http://schemas.microsoft.com/office/drawing/2014/main" id="{C94DC787-73BA-44CF-A98B-469F6357EDA0}"/>
            </a:ext>
          </a:extLst>
        </xdr:cNvPr>
        <xdr:cNvSpPr/>
      </xdr:nvSpPr>
      <xdr:spPr>
        <a:xfrm>
          <a:off x="3933825" y="5743575"/>
          <a:ext cx="2790826" cy="638175"/>
        </a:xfrm>
        <a:prstGeom prst="wedgeRectCallout">
          <a:avLst>
            <a:gd name="adj1" fmla="val -46737"/>
            <a:gd name="adj2" fmla="val -178226"/>
          </a:avLst>
        </a:prstGeom>
        <a:solidFill>
          <a:schemeClr val="accent1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/>
            <a:t>複数チームの時は、アルファベットをＡから順に入力する。</a:t>
          </a:r>
        </a:p>
      </xdr:txBody>
    </xdr:sp>
    <xdr:clientData/>
  </xdr:twoCellAnchor>
  <xdr:twoCellAnchor>
    <xdr:from>
      <xdr:col>7</xdr:col>
      <xdr:colOff>76200</xdr:colOff>
      <xdr:row>23</xdr:row>
      <xdr:rowOff>47625</xdr:rowOff>
    </xdr:from>
    <xdr:to>
      <xdr:col>9</xdr:col>
      <xdr:colOff>793751</xdr:colOff>
      <xdr:row>24</xdr:row>
      <xdr:rowOff>80964</xdr:rowOff>
    </xdr:to>
    <xdr:sp macro="" textlink="">
      <xdr:nvSpPr>
        <xdr:cNvPr id="11" name="四角形吹き出し 19">
          <a:extLst>
            <a:ext uri="{FF2B5EF4-FFF2-40B4-BE49-F238E27FC236}">
              <a16:creationId xmlns:a16="http://schemas.microsoft.com/office/drawing/2014/main" id="{87798805-58D7-4377-842C-F60877F0A0AA}"/>
            </a:ext>
          </a:extLst>
        </xdr:cNvPr>
        <xdr:cNvSpPr/>
      </xdr:nvSpPr>
      <xdr:spPr>
        <a:xfrm>
          <a:off x="3933825" y="5191125"/>
          <a:ext cx="1917701" cy="280989"/>
        </a:xfrm>
        <a:prstGeom prst="wedgeRectCallout">
          <a:avLst>
            <a:gd name="adj1" fmla="val -37146"/>
            <a:gd name="adj2" fmla="val -162614"/>
          </a:avLst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/>
            <a:t>1</a:t>
          </a:r>
          <a:r>
            <a:rPr kumimoji="1" lang="ja-JP" altLang="en-US" sz="1100"/>
            <a:t>チームの時は〇をつける。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AS49"/>
  <sheetViews>
    <sheetView tabSelected="1" view="pageBreakPreview" topLeftCell="A5" zoomScaleNormal="100" zoomScaleSheetLayoutView="100" workbookViewId="0">
      <selection activeCell="E6" sqref="E6:J6"/>
    </sheetView>
  </sheetViews>
  <sheetFormatPr defaultRowHeight="13.2" x14ac:dyDescent="0.2"/>
  <cols>
    <col min="1" max="1" width="4.33203125" style="11" customWidth="1"/>
    <col min="2" max="2" width="7.33203125" style="11" hidden="1" customWidth="1"/>
    <col min="3" max="4" width="17.109375" style="11" customWidth="1"/>
    <col min="5" max="5" width="6" style="11" customWidth="1"/>
    <col min="6" max="6" width="4.33203125" style="11" hidden="1" customWidth="1"/>
    <col min="7" max="7" width="6" style="11" customWidth="1"/>
    <col min="8" max="8" width="5.88671875" style="11" customWidth="1"/>
    <col min="9" max="9" width="9.88671875" style="11" customWidth="1"/>
    <col min="10" max="10" width="13.6640625" style="11" customWidth="1"/>
    <col min="11" max="11" width="9.88671875" style="11" customWidth="1"/>
    <col min="12" max="12" width="4" style="11" hidden="1" customWidth="1"/>
    <col min="13" max="13" width="5.6640625" style="11" hidden="1" customWidth="1"/>
    <col min="14" max="14" width="4" style="11" hidden="1" customWidth="1"/>
    <col min="15" max="15" width="7" hidden="1" customWidth="1"/>
    <col min="16" max="17" width="6.21875" hidden="1" customWidth="1"/>
    <col min="18" max="18" width="8.21875" hidden="1" customWidth="1"/>
    <col min="19" max="19" width="7.44140625" hidden="1" customWidth="1"/>
    <col min="20" max="20" width="9.21875" hidden="1" customWidth="1"/>
    <col min="21" max="21" width="9" hidden="1" customWidth="1"/>
    <col min="22" max="25" width="6.77734375" hidden="1" customWidth="1"/>
    <col min="26" max="26" width="5.44140625" hidden="1" customWidth="1"/>
    <col min="27" max="27" width="5.88671875" style="4" hidden="1" customWidth="1"/>
    <col min="28" max="28" width="5.88671875" hidden="1" customWidth="1"/>
    <col min="29" max="45" width="9" hidden="1" customWidth="1"/>
    <col min="46" max="46" width="9" customWidth="1"/>
  </cols>
  <sheetData>
    <row r="1" spans="1:43" ht="19.5" customHeight="1" x14ac:dyDescent="0.2">
      <c r="A1" s="72" t="s">
        <v>285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57"/>
      <c r="M1"/>
      <c r="N1"/>
      <c r="U1" s="11" t="s">
        <v>4</v>
      </c>
      <c r="V1" s="11" t="s">
        <v>4</v>
      </c>
      <c r="W1" s="11" t="s">
        <v>4</v>
      </c>
      <c r="X1" s="38"/>
      <c r="AA1"/>
    </row>
    <row r="2" spans="1:43" ht="27" customHeight="1" x14ac:dyDescent="0.2">
      <c r="B2" s="58"/>
      <c r="C2" s="68" t="s">
        <v>283</v>
      </c>
      <c r="D2" s="67"/>
      <c r="E2" s="68"/>
      <c r="F2" s="69"/>
      <c r="G2" s="69"/>
      <c r="H2" s="69"/>
      <c r="I2" s="69"/>
      <c r="J2" s="67"/>
      <c r="L2" s="59" t="s">
        <v>126</v>
      </c>
      <c r="M2" s="60">
        <f>E2</f>
        <v>0</v>
      </c>
      <c r="O2" s="7" t="s">
        <v>115</v>
      </c>
      <c r="P2" s="7" t="s">
        <v>117</v>
      </c>
      <c r="Q2" s="7" t="s">
        <v>116</v>
      </c>
      <c r="R2" s="62" t="s">
        <v>119</v>
      </c>
      <c r="S2" s="61" t="s">
        <v>118</v>
      </c>
      <c r="T2" s="7" t="s">
        <v>120</v>
      </c>
      <c r="U2" s="63" t="s">
        <v>138</v>
      </c>
      <c r="V2" s="64" t="s">
        <v>139</v>
      </c>
      <c r="W2" s="64" t="s">
        <v>140</v>
      </c>
      <c r="X2" s="7" t="s">
        <v>100</v>
      </c>
      <c r="Y2" s="64" t="s">
        <v>141</v>
      </c>
      <c r="Z2" s="64" t="s">
        <v>142</v>
      </c>
      <c r="AA2" s="64" t="s">
        <v>143</v>
      </c>
      <c r="AB2" s="7" t="s">
        <v>137</v>
      </c>
      <c r="AC2" s="41" t="s">
        <v>121</v>
      </c>
      <c r="AD2" s="7" t="s">
        <v>9</v>
      </c>
    </row>
    <row r="3" spans="1:43" ht="27" customHeight="1" x14ac:dyDescent="0.2">
      <c r="B3" s="58"/>
      <c r="C3" s="66" t="s">
        <v>127</v>
      </c>
      <c r="D3" s="67"/>
      <c r="E3" s="68"/>
      <c r="F3" s="69"/>
      <c r="G3" s="69"/>
      <c r="H3" s="69"/>
      <c r="I3" s="69"/>
      <c r="J3" s="67"/>
      <c r="O3" s="32">
        <f>E2</f>
        <v>0</v>
      </c>
      <c r="P3" s="32">
        <f>E3</f>
        <v>0</v>
      </c>
      <c r="Q3" s="32">
        <f>E4</f>
        <v>0</v>
      </c>
      <c r="R3" s="32">
        <f>E6</f>
        <v>0</v>
      </c>
      <c r="S3" s="32">
        <f>E5</f>
        <v>0</v>
      </c>
      <c r="T3" s="40">
        <f>P17</f>
        <v>0</v>
      </c>
      <c r="U3" s="65"/>
      <c r="V3" s="65"/>
      <c r="W3" s="65"/>
      <c r="X3" s="32">
        <f>M2</f>
        <v>0</v>
      </c>
      <c r="Y3" s="65"/>
      <c r="Z3" s="65"/>
      <c r="AA3" s="65"/>
      <c r="AB3" s="39">
        <f>P16</f>
        <v>0</v>
      </c>
      <c r="AC3" s="42">
        <f>R16</f>
        <v>0</v>
      </c>
      <c r="AD3" s="43">
        <f>P28</f>
        <v>0</v>
      </c>
    </row>
    <row r="4" spans="1:43" ht="27" customHeight="1" x14ac:dyDescent="0.2">
      <c r="B4" s="58"/>
      <c r="C4" s="66" t="s">
        <v>284</v>
      </c>
      <c r="D4" s="67"/>
      <c r="E4" s="68"/>
      <c r="F4" s="69"/>
      <c r="G4" s="69"/>
      <c r="H4" s="69"/>
      <c r="I4" s="69"/>
      <c r="J4" s="67"/>
      <c r="K4"/>
    </row>
    <row r="5" spans="1:43" ht="27" customHeight="1" x14ac:dyDescent="0.2">
      <c r="B5" s="58"/>
      <c r="C5" s="66" t="s">
        <v>109</v>
      </c>
      <c r="D5" s="67"/>
      <c r="E5" s="68"/>
      <c r="F5" s="69"/>
      <c r="G5" s="69"/>
      <c r="H5" s="69"/>
      <c r="I5" s="69"/>
      <c r="J5" s="67"/>
    </row>
    <row r="6" spans="1:43" ht="27" customHeight="1" x14ac:dyDescent="0.2">
      <c r="B6" s="58"/>
      <c r="C6" s="66" t="s">
        <v>108</v>
      </c>
      <c r="D6" s="67"/>
      <c r="E6" s="68"/>
      <c r="F6" s="69"/>
      <c r="G6" s="69"/>
      <c r="H6" s="69"/>
      <c r="I6" s="69"/>
      <c r="J6" s="67"/>
      <c r="AA6"/>
    </row>
    <row r="7" spans="1:43" ht="15.75" customHeight="1" x14ac:dyDescent="0.2">
      <c r="B7"/>
      <c r="C7"/>
      <c r="D7" s="1"/>
      <c r="E7" s="1"/>
      <c r="F7" s="1"/>
      <c r="G7" s="1"/>
      <c r="H7" s="2"/>
      <c r="I7" s="2"/>
      <c r="J7" s="2"/>
      <c r="K7" s="2"/>
      <c r="AA7"/>
    </row>
    <row r="8" spans="1:43" ht="18.75" customHeight="1" x14ac:dyDescent="0.2">
      <c r="A8"/>
      <c r="B8" s="10"/>
      <c r="C8" s="9"/>
      <c r="D8" s="9"/>
      <c r="E8" s="9"/>
      <c r="F8" s="9"/>
      <c r="G8" s="9"/>
      <c r="H8" s="9"/>
      <c r="I8" s="9"/>
      <c r="J8" s="9"/>
      <c r="K8" s="9"/>
      <c r="AA8"/>
    </row>
    <row r="9" spans="1:43" ht="8.5500000000000007" customHeight="1" x14ac:dyDescent="0.2">
      <c r="A9"/>
      <c r="B9" s="10"/>
      <c r="C9" s="10"/>
      <c r="D9" s="10"/>
      <c r="E9" s="10"/>
      <c r="F9" s="10"/>
      <c r="G9" s="9"/>
      <c r="H9" s="19"/>
      <c r="I9" s="9"/>
      <c r="J9" s="9"/>
      <c r="K9" s="19"/>
      <c r="AA9"/>
    </row>
    <row r="10" spans="1:43" ht="15.6" customHeight="1" x14ac:dyDescent="0.2">
      <c r="A10"/>
      <c r="B10" s="10"/>
      <c r="C10" s="36" t="s">
        <v>128</v>
      </c>
      <c r="D10" s="9"/>
      <c r="E10" s="9"/>
      <c r="F10" s="9"/>
      <c r="G10" s="9"/>
      <c r="H10" s="20"/>
      <c r="I10" s="9"/>
      <c r="J10" s="9"/>
      <c r="K10" s="20"/>
      <c r="L10" s="19"/>
      <c r="M10" s="19"/>
      <c r="N10" s="19"/>
      <c r="S10" s="77" t="s">
        <v>9</v>
      </c>
      <c r="T10" s="75" t="s">
        <v>111</v>
      </c>
      <c r="AA10"/>
    </row>
    <row r="11" spans="1:43" ht="15.6" customHeight="1" x14ac:dyDescent="0.2">
      <c r="A11"/>
      <c r="B11" s="10"/>
      <c r="C11" s="36" t="s">
        <v>287</v>
      </c>
      <c r="D11" s="9"/>
      <c r="E11" s="9"/>
      <c r="F11" s="9"/>
      <c r="G11" s="9"/>
      <c r="H11" s="20"/>
      <c r="I11" s="9"/>
      <c r="J11" s="9"/>
      <c r="K11" s="20"/>
      <c r="L11" s="20"/>
      <c r="M11" s="19"/>
      <c r="N11" s="19"/>
      <c r="S11" s="77"/>
      <c r="T11" s="76"/>
    </row>
    <row r="12" spans="1:43" ht="15.6" customHeight="1" x14ac:dyDescent="0.2">
      <c r="A12"/>
      <c r="B12" s="10"/>
      <c r="C12" s="36" t="s">
        <v>294</v>
      </c>
      <c r="D12" s="9"/>
      <c r="E12" s="9"/>
      <c r="F12" s="9"/>
      <c r="G12" s="9"/>
      <c r="H12" s="20"/>
      <c r="I12" s="9"/>
      <c r="J12" s="9"/>
      <c r="K12" s="20"/>
      <c r="L12" s="20"/>
      <c r="M12" s="19"/>
      <c r="N12" s="19"/>
      <c r="V12" s="70" t="s">
        <v>84</v>
      </c>
      <c r="W12" s="15" t="s">
        <v>85</v>
      </c>
      <c r="X12" s="15" t="s">
        <v>92</v>
      </c>
      <c r="Y12" s="74" t="s">
        <v>2</v>
      </c>
      <c r="Z12" s="71" t="s">
        <v>10</v>
      </c>
      <c r="AA12" s="70" t="s">
        <v>0</v>
      </c>
      <c r="AB12" s="71" t="s">
        <v>22</v>
      </c>
      <c r="AC12" s="74" t="s">
        <v>3</v>
      </c>
      <c r="AD12" s="71"/>
      <c r="AE12" s="71"/>
      <c r="AF12" s="71"/>
      <c r="AG12" s="71" t="s">
        <v>86</v>
      </c>
      <c r="AH12" s="71"/>
      <c r="AI12" s="71" t="s">
        <v>87</v>
      </c>
      <c r="AJ12" s="70"/>
      <c r="AK12" s="71" t="s">
        <v>1</v>
      </c>
      <c r="AL12" s="71" t="s">
        <v>91</v>
      </c>
      <c r="AM12" s="73" t="s">
        <v>37</v>
      </c>
      <c r="AQ12" t="s">
        <v>107</v>
      </c>
    </row>
    <row r="13" spans="1:43" ht="15.6" customHeight="1" x14ac:dyDescent="0.2">
      <c r="A13"/>
      <c r="B13" s="10"/>
      <c r="C13" s="36" t="s">
        <v>134</v>
      </c>
      <c r="D13" s="9"/>
      <c r="E13" s="9"/>
      <c r="F13" s="9"/>
      <c r="G13" s="9"/>
      <c r="H13" s="20"/>
      <c r="I13" s="9"/>
      <c r="J13" s="9"/>
      <c r="K13" s="20"/>
      <c r="L13" s="20"/>
      <c r="M13" s="19"/>
      <c r="N13" s="19"/>
      <c r="O13" t="s">
        <v>42</v>
      </c>
      <c r="V13" s="70"/>
      <c r="W13" s="16" t="s">
        <v>88</v>
      </c>
      <c r="X13" s="16" t="s">
        <v>90</v>
      </c>
      <c r="Y13" s="74"/>
      <c r="Z13" s="71"/>
      <c r="AA13" s="70"/>
      <c r="AB13" s="71"/>
      <c r="AC13" s="17" t="s">
        <v>18</v>
      </c>
      <c r="AD13" s="18" t="s">
        <v>45</v>
      </c>
      <c r="AE13" s="17" t="s">
        <v>18</v>
      </c>
      <c r="AF13" s="18" t="s">
        <v>45</v>
      </c>
      <c r="AG13" s="17" t="s">
        <v>46</v>
      </c>
      <c r="AH13" s="18" t="s">
        <v>45</v>
      </c>
      <c r="AI13" s="17" t="s">
        <v>46</v>
      </c>
      <c r="AJ13" s="18" t="s">
        <v>45</v>
      </c>
      <c r="AK13" s="71"/>
      <c r="AL13" s="71"/>
      <c r="AM13" s="74"/>
    </row>
    <row r="14" spans="1:43" ht="15.6" customHeight="1" x14ac:dyDescent="0.2">
      <c r="A14"/>
      <c r="B14" s="10"/>
      <c r="C14" s="36" t="s">
        <v>135</v>
      </c>
      <c r="D14" s="9"/>
      <c r="E14" s="9"/>
      <c r="F14" s="9"/>
      <c r="G14" s="9"/>
      <c r="H14" s="20"/>
      <c r="I14" s="9"/>
      <c r="J14" s="9"/>
      <c r="K14" s="20"/>
      <c r="L14" s="20"/>
      <c r="M14" s="19"/>
      <c r="N14" s="19"/>
      <c r="O14" s="21"/>
      <c r="P14" s="83" t="s">
        <v>4</v>
      </c>
      <c r="Q14" s="84"/>
      <c r="R14" s="80" t="s">
        <v>101</v>
      </c>
      <c r="S14" s="77" t="s">
        <v>9</v>
      </c>
      <c r="T14" s="77"/>
      <c r="X14" t="s">
        <v>93</v>
      </c>
      <c r="Z14" s="4"/>
      <c r="AB14" s="4"/>
      <c r="AG14" s="4" t="s">
        <v>20</v>
      </c>
      <c r="AI14" t="s">
        <v>26</v>
      </c>
      <c r="AL14" s="4"/>
      <c r="AM14" s="4" t="s">
        <v>37</v>
      </c>
      <c r="AO14" t="s">
        <v>6</v>
      </c>
      <c r="AP14" t="s">
        <v>80</v>
      </c>
      <c r="AQ14" t="s">
        <v>56</v>
      </c>
    </row>
    <row r="15" spans="1:43" ht="15.6" customHeight="1" x14ac:dyDescent="0.2">
      <c r="A15"/>
      <c r="B15" s="10"/>
      <c r="C15" s="36" t="s">
        <v>295</v>
      </c>
      <c r="D15" s="36"/>
      <c r="E15" s="36"/>
      <c r="F15" s="36"/>
      <c r="G15" s="36"/>
      <c r="H15" s="36"/>
      <c r="I15" s="36"/>
      <c r="J15" s="36"/>
      <c r="K15" s="36"/>
      <c r="L15" s="20"/>
      <c r="M15" s="19"/>
      <c r="N15" s="19"/>
      <c r="O15" s="31" t="s">
        <v>36</v>
      </c>
      <c r="P15" s="29" t="s">
        <v>137</v>
      </c>
      <c r="Q15" s="29"/>
      <c r="R15" s="77"/>
      <c r="S15" s="29" t="s">
        <v>113</v>
      </c>
      <c r="T15" s="30" t="s">
        <v>112</v>
      </c>
      <c r="W15" t="s">
        <v>253</v>
      </c>
      <c r="X15" t="s">
        <v>89</v>
      </c>
      <c r="Z15" s="4" t="s">
        <v>11</v>
      </c>
      <c r="AA15" s="4">
        <v>4</v>
      </c>
      <c r="AB15" s="4" t="s">
        <v>23</v>
      </c>
      <c r="AG15" s="4" t="s">
        <v>27</v>
      </c>
      <c r="AI15" t="s">
        <v>94</v>
      </c>
      <c r="AL15" s="4" t="s">
        <v>129</v>
      </c>
      <c r="AO15" t="s">
        <v>6</v>
      </c>
      <c r="AP15" t="s">
        <v>102</v>
      </c>
      <c r="AQ15" t="s">
        <v>54</v>
      </c>
    </row>
    <row r="16" spans="1:43" ht="15.6" customHeight="1" x14ac:dyDescent="0.2">
      <c r="A16"/>
      <c r="B16" s="10"/>
      <c r="C16" s="36" t="s">
        <v>290</v>
      </c>
      <c r="D16" s="9"/>
      <c r="E16" s="9"/>
      <c r="F16" s="9"/>
      <c r="G16" s="9"/>
      <c r="H16" s="20"/>
      <c r="I16" s="9"/>
      <c r="J16" s="9"/>
      <c r="K16" s="20"/>
      <c r="L16" s="36"/>
      <c r="M16" s="19"/>
      <c r="N16" s="19"/>
      <c r="O16" s="22" t="s">
        <v>8</v>
      </c>
      <c r="P16" s="44">
        <f>(COUNTA(C22:C41))</f>
        <v>0</v>
      </c>
      <c r="Q16" s="44"/>
      <c r="R16" s="34">
        <f>COUNTA(J22:J41)</f>
        <v>0</v>
      </c>
      <c r="S16" s="45">
        <f>P28+S28</f>
        <v>0</v>
      </c>
      <c r="T16" s="44" t="e">
        <f>SUM(#REF!)</f>
        <v>#REF!</v>
      </c>
      <c r="W16" t="s">
        <v>254</v>
      </c>
      <c r="Z16" s="4" t="s">
        <v>12</v>
      </c>
      <c r="AA16" s="4">
        <v>5</v>
      </c>
      <c r="AB16" s="4" t="s">
        <v>24</v>
      </c>
      <c r="AG16" s="4" t="s">
        <v>28</v>
      </c>
      <c r="AI16" t="s">
        <v>95</v>
      </c>
      <c r="AL16" s="4" t="s">
        <v>130</v>
      </c>
      <c r="AO16" t="s">
        <v>6</v>
      </c>
      <c r="AP16" t="s">
        <v>81</v>
      </c>
      <c r="AQ16" t="s">
        <v>48</v>
      </c>
    </row>
    <row r="17" spans="1:43" ht="15.6" customHeight="1" x14ac:dyDescent="0.2">
      <c r="A17"/>
      <c r="B17" s="10"/>
      <c r="C17" s="36" t="s">
        <v>133</v>
      </c>
      <c r="D17" s="9"/>
      <c r="E17" s="9"/>
      <c r="F17" s="9"/>
      <c r="G17" s="9"/>
      <c r="H17" s="20"/>
      <c r="I17" s="9"/>
      <c r="J17" s="9"/>
      <c r="K17" s="20"/>
      <c r="L17" s="36"/>
      <c r="M17" s="19"/>
      <c r="N17" s="19"/>
      <c r="O17" s="22" t="s">
        <v>5</v>
      </c>
      <c r="P17" s="85">
        <f>P16*500</f>
        <v>0</v>
      </c>
      <c r="Q17" s="86"/>
      <c r="R17" s="35"/>
      <c r="S17" s="46">
        <f>S16*1000</f>
        <v>0</v>
      </c>
      <c r="T17" s="47" t="e">
        <f>T16*500</f>
        <v>#REF!</v>
      </c>
      <c r="W17" t="s">
        <v>255</v>
      </c>
      <c r="Z17" s="4"/>
      <c r="AA17" s="4">
        <v>6</v>
      </c>
      <c r="AB17" s="4"/>
      <c r="AG17" s="4" t="s">
        <v>29</v>
      </c>
      <c r="AI17" t="s">
        <v>96</v>
      </c>
      <c r="AL17" s="4" t="s">
        <v>131</v>
      </c>
      <c r="AO17" t="s">
        <v>6</v>
      </c>
      <c r="AP17" t="s">
        <v>82</v>
      </c>
      <c r="AQ17" t="s">
        <v>52</v>
      </c>
    </row>
    <row r="18" spans="1:43" ht="15.6" customHeight="1" x14ac:dyDescent="0.2">
      <c r="A18"/>
      <c r="B18" s="10"/>
      <c r="C18" s="36" t="s">
        <v>296</v>
      </c>
      <c r="D18" s="36"/>
      <c r="E18" s="36"/>
      <c r="F18" s="36"/>
      <c r="G18" s="36"/>
      <c r="H18" s="36"/>
      <c r="I18" s="36"/>
      <c r="J18" s="36"/>
      <c r="K18" s="36"/>
      <c r="L18" s="37"/>
      <c r="N18" s="19"/>
      <c r="O18" s="21"/>
      <c r="P18" s="21"/>
      <c r="Q18" s="21"/>
      <c r="R18" s="21"/>
      <c r="S18" s="21"/>
      <c r="T18" s="21"/>
      <c r="W18" t="s">
        <v>256</v>
      </c>
      <c r="AG18" s="4" t="s">
        <v>30</v>
      </c>
      <c r="AI18" t="s">
        <v>97</v>
      </c>
      <c r="AL18" s="4" t="s">
        <v>132</v>
      </c>
      <c r="AO18" t="s">
        <v>6</v>
      </c>
      <c r="AP18" t="s">
        <v>25</v>
      </c>
      <c r="AQ18" t="s">
        <v>55</v>
      </c>
    </row>
    <row r="19" spans="1:43" ht="15.6" customHeight="1" x14ac:dyDescent="0.2">
      <c r="D19" s="37"/>
      <c r="E19" s="37"/>
      <c r="F19" s="37"/>
      <c r="G19" s="37"/>
      <c r="H19" s="37"/>
      <c r="I19" s="37"/>
      <c r="J19" s="37"/>
      <c r="K19" s="37"/>
      <c r="N19" s="19"/>
      <c r="O19" s="87" t="s">
        <v>110</v>
      </c>
      <c r="P19" s="87"/>
      <c r="Q19" s="87"/>
      <c r="R19" s="78">
        <f>P17</f>
        <v>0</v>
      </c>
      <c r="S19" s="79"/>
      <c r="W19" t="s">
        <v>257</v>
      </c>
      <c r="AG19" s="4" t="s">
        <v>31</v>
      </c>
      <c r="AI19" t="s">
        <v>98</v>
      </c>
      <c r="AL19" s="4"/>
      <c r="AO19" t="s">
        <v>6</v>
      </c>
      <c r="AP19" t="s">
        <v>83</v>
      </c>
      <c r="AQ19" t="s">
        <v>51</v>
      </c>
    </row>
    <row r="20" spans="1:43" ht="15.6" customHeight="1" x14ac:dyDescent="0.2">
      <c r="A20" s="70" t="s">
        <v>84</v>
      </c>
      <c r="B20" s="81" t="s">
        <v>19</v>
      </c>
      <c r="C20" s="71" t="s">
        <v>2</v>
      </c>
      <c r="D20" s="74" t="s">
        <v>106</v>
      </c>
      <c r="E20" s="71" t="s">
        <v>10</v>
      </c>
      <c r="F20" s="71" t="s">
        <v>122</v>
      </c>
      <c r="G20" s="70" t="s">
        <v>0</v>
      </c>
      <c r="H20" s="70" t="s">
        <v>114</v>
      </c>
      <c r="I20" s="74"/>
      <c r="J20" s="70" t="s">
        <v>286</v>
      </c>
      <c r="K20" s="74"/>
      <c r="N20" s="19"/>
      <c r="W20" t="s">
        <v>258</v>
      </c>
      <c r="AG20" s="4" t="s">
        <v>32</v>
      </c>
      <c r="AI20" t="s">
        <v>99</v>
      </c>
      <c r="AL20" s="4"/>
      <c r="AO20" t="s">
        <v>6</v>
      </c>
      <c r="AP20" t="s">
        <v>103</v>
      </c>
      <c r="AQ20" t="s">
        <v>53</v>
      </c>
    </row>
    <row r="21" spans="1:43" ht="15.6" customHeight="1" x14ac:dyDescent="0.2">
      <c r="A21" s="70"/>
      <c r="B21" s="82"/>
      <c r="C21" s="71"/>
      <c r="D21" s="74"/>
      <c r="E21" s="71"/>
      <c r="F21" s="71"/>
      <c r="G21" s="70"/>
      <c r="H21" s="17" t="s">
        <v>46</v>
      </c>
      <c r="I21" s="18" t="s">
        <v>45</v>
      </c>
      <c r="J21" s="17" t="s">
        <v>18</v>
      </c>
      <c r="K21" s="18" t="s">
        <v>45</v>
      </c>
      <c r="N21" s="19"/>
      <c r="O21" s="8" t="s">
        <v>26</v>
      </c>
      <c r="P21" s="8">
        <f t="shared" ref="P21:P27" si="0">IF(COUNTIF($H$22:$H$41,O21)&gt;0,1,0)</f>
        <v>0</v>
      </c>
      <c r="R21" s="8" t="s">
        <v>26</v>
      </c>
      <c r="S21" s="8"/>
      <c r="W21" t="s">
        <v>259</v>
      </c>
      <c r="AL21" s="4"/>
      <c r="AO21" t="s">
        <v>6</v>
      </c>
      <c r="AP21" t="s">
        <v>14</v>
      </c>
      <c r="AQ21" t="s">
        <v>49</v>
      </c>
    </row>
    <row r="22" spans="1:43" ht="19.8" customHeight="1" x14ac:dyDescent="0.2">
      <c r="A22" s="12">
        <v>1</v>
      </c>
      <c r="B22" s="12"/>
      <c r="C22" s="48"/>
      <c r="D22" s="48"/>
      <c r="E22" s="48"/>
      <c r="F22" s="48"/>
      <c r="G22" s="48"/>
      <c r="H22" s="23"/>
      <c r="I22" s="24"/>
      <c r="J22" s="49"/>
      <c r="K22" s="50"/>
      <c r="N22" s="19"/>
      <c r="O22" s="8" t="s">
        <v>94</v>
      </c>
      <c r="P22" s="8">
        <f t="shared" si="0"/>
        <v>0</v>
      </c>
      <c r="R22" s="8" t="s">
        <v>94</v>
      </c>
      <c r="S22" s="8"/>
      <c r="W22" t="s">
        <v>260</v>
      </c>
      <c r="AL22" s="4"/>
      <c r="AO22" t="s">
        <v>6</v>
      </c>
      <c r="AP22" t="s">
        <v>13</v>
      </c>
      <c r="AQ22" t="s">
        <v>50</v>
      </c>
    </row>
    <row r="23" spans="1:43" ht="20.100000000000001" customHeight="1" x14ac:dyDescent="0.2">
      <c r="A23" s="13">
        <v>2</v>
      </c>
      <c r="B23" s="13"/>
      <c r="C23" s="51"/>
      <c r="D23" s="51"/>
      <c r="E23" s="51"/>
      <c r="F23" s="51">
        <f t="shared" ref="F23:F41" si="1">$M$2</f>
        <v>0</v>
      </c>
      <c r="G23" s="51"/>
      <c r="H23" s="25"/>
      <c r="I23" s="26"/>
      <c r="J23" s="52"/>
      <c r="K23" s="53"/>
      <c r="N23" s="19"/>
      <c r="O23" s="8" t="s">
        <v>95</v>
      </c>
      <c r="P23" s="8">
        <f t="shared" si="0"/>
        <v>0</v>
      </c>
      <c r="R23" s="8" t="s">
        <v>95</v>
      </c>
      <c r="S23" s="8"/>
      <c r="W23" t="s">
        <v>261</v>
      </c>
      <c r="AL23" s="4"/>
      <c r="AO23" t="s">
        <v>6</v>
      </c>
      <c r="AP23" t="s">
        <v>15</v>
      </c>
      <c r="AQ23" t="s">
        <v>65</v>
      </c>
    </row>
    <row r="24" spans="1:43" ht="20.100000000000001" customHeight="1" x14ac:dyDescent="0.2">
      <c r="A24" s="13">
        <v>3</v>
      </c>
      <c r="B24" s="13"/>
      <c r="C24" s="51"/>
      <c r="D24" s="51"/>
      <c r="E24" s="51"/>
      <c r="F24" s="51">
        <f t="shared" si="1"/>
        <v>0</v>
      </c>
      <c r="G24" s="51"/>
      <c r="H24" s="25"/>
      <c r="I24" s="26"/>
      <c r="J24" s="52"/>
      <c r="K24" s="53"/>
      <c r="N24" s="19"/>
      <c r="O24" s="8" t="s">
        <v>96</v>
      </c>
      <c r="P24" s="8">
        <f t="shared" si="0"/>
        <v>0</v>
      </c>
      <c r="R24" s="8" t="s">
        <v>96</v>
      </c>
      <c r="S24" s="8"/>
      <c r="W24" t="s">
        <v>262</v>
      </c>
      <c r="AL24" s="4"/>
      <c r="AO24" t="s">
        <v>123</v>
      </c>
      <c r="AP24" t="s">
        <v>17</v>
      </c>
      <c r="AQ24" t="s">
        <v>57</v>
      </c>
    </row>
    <row r="25" spans="1:43" ht="17.55" customHeight="1" x14ac:dyDescent="0.2">
      <c r="A25" s="13">
        <v>4</v>
      </c>
      <c r="B25" s="13"/>
      <c r="C25" s="51"/>
      <c r="D25" s="51"/>
      <c r="E25" s="51"/>
      <c r="F25" s="51">
        <f t="shared" si="1"/>
        <v>0</v>
      </c>
      <c r="G25" s="51"/>
      <c r="H25" s="25"/>
      <c r="I25" s="26"/>
      <c r="J25" s="52"/>
      <c r="K25" s="53"/>
      <c r="N25" s="19"/>
      <c r="O25" s="8" t="s">
        <v>97</v>
      </c>
      <c r="P25" s="8">
        <f t="shared" si="0"/>
        <v>0</v>
      </c>
      <c r="R25" s="8" t="s">
        <v>97</v>
      </c>
      <c r="S25" s="8"/>
      <c r="W25" t="s">
        <v>263</v>
      </c>
      <c r="AL25" s="4"/>
      <c r="AO25" t="s">
        <v>105</v>
      </c>
      <c r="AP25" t="s">
        <v>17</v>
      </c>
      <c r="AQ25" t="s">
        <v>71</v>
      </c>
    </row>
    <row r="26" spans="1:43" ht="17.55" customHeight="1" x14ac:dyDescent="0.2">
      <c r="A26" s="14">
        <v>5</v>
      </c>
      <c r="B26" s="14"/>
      <c r="C26" s="54"/>
      <c r="D26" s="54"/>
      <c r="E26" s="54"/>
      <c r="F26" s="54">
        <f t="shared" si="1"/>
        <v>0</v>
      </c>
      <c r="G26" s="54"/>
      <c r="H26" s="27"/>
      <c r="I26" s="28"/>
      <c r="J26" s="55"/>
      <c r="K26" s="56"/>
      <c r="N26" s="19"/>
      <c r="O26" s="8" t="s">
        <v>98</v>
      </c>
      <c r="P26" s="8">
        <f t="shared" si="0"/>
        <v>0</v>
      </c>
      <c r="R26" s="8" t="s">
        <v>98</v>
      </c>
      <c r="S26" s="8"/>
      <c r="W26" t="s">
        <v>264</v>
      </c>
      <c r="X26" s="5" t="s">
        <v>38</v>
      </c>
      <c r="AL26" s="4"/>
      <c r="AO26" t="s">
        <v>125</v>
      </c>
      <c r="AP26" t="s">
        <v>21</v>
      </c>
      <c r="AQ26" t="s">
        <v>69</v>
      </c>
    </row>
    <row r="27" spans="1:43" ht="17.55" customHeight="1" x14ac:dyDescent="0.2">
      <c r="A27" s="12">
        <v>6</v>
      </c>
      <c r="B27" s="12"/>
      <c r="C27" s="48"/>
      <c r="D27" s="48"/>
      <c r="E27" s="48"/>
      <c r="F27" s="48">
        <f t="shared" si="1"/>
        <v>0</v>
      </c>
      <c r="G27" s="48"/>
      <c r="H27" s="23"/>
      <c r="I27" s="24"/>
      <c r="J27" s="49"/>
      <c r="K27" s="50"/>
      <c r="N27" s="19"/>
      <c r="O27" s="8" t="s">
        <v>99</v>
      </c>
      <c r="P27" s="8">
        <f t="shared" si="0"/>
        <v>0</v>
      </c>
      <c r="R27" s="8" t="s">
        <v>99</v>
      </c>
      <c r="S27" s="8"/>
      <c r="W27" t="s">
        <v>265</v>
      </c>
      <c r="X27" s="5" t="s">
        <v>39</v>
      </c>
      <c r="AL27" s="4"/>
      <c r="AO27" t="s">
        <v>105</v>
      </c>
      <c r="AP27" t="s">
        <v>21</v>
      </c>
      <c r="AQ27" t="s">
        <v>73</v>
      </c>
    </row>
    <row r="28" spans="1:43" ht="17.55" customHeight="1" x14ac:dyDescent="0.2">
      <c r="A28" s="13">
        <v>7</v>
      </c>
      <c r="B28" s="13"/>
      <c r="C28" s="51"/>
      <c r="D28" s="51"/>
      <c r="E28" s="51"/>
      <c r="F28" s="51">
        <f t="shared" si="1"/>
        <v>0</v>
      </c>
      <c r="G28" s="51"/>
      <c r="H28" s="25"/>
      <c r="I28" s="26"/>
      <c r="J28" s="52"/>
      <c r="K28" s="53"/>
      <c r="N28" s="19"/>
      <c r="P28" s="8">
        <f>SUM(P21:P27)</f>
        <v>0</v>
      </c>
      <c r="S28" s="8"/>
      <c r="W28" s="3" t="s">
        <v>266</v>
      </c>
      <c r="X28" s="5" t="s">
        <v>40</v>
      </c>
      <c r="AL28" s="4"/>
      <c r="AO28" t="s">
        <v>6</v>
      </c>
      <c r="AP28" t="s">
        <v>79</v>
      </c>
      <c r="AQ28" t="s">
        <v>78</v>
      </c>
    </row>
    <row r="29" spans="1:43" ht="17.55" customHeight="1" x14ac:dyDescent="0.2">
      <c r="A29" s="13">
        <v>8</v>
      </c>
      <c r="B29" s="13"/>
      <c r="C29" s="51"/>
      <c r="D29" s="51"/>
      <c r="E29" s="51"/>
      <c r="F29" s="51">
        <f t="shared" si="1"/>
        <v>0</v>
      </c>
      <c r="G29" s="51"/>
      <c r="H29" s="25"/>
      <c r="I29" s="26"/>
      <c r="J29" s="52"/>
      <c r="K29" s="53"/>
      <c r="N29" s="19"/>
      <c r="W29" s="3" t="s">
        <v>267</v>
      </c>
      <c r="X29" s="5" t="s">
        <v>43</v>
      </c>
      <c r="AL29" s="4"/>
      <c r="AO29" t="s">
        <v>6</v>
      </c>
      <c r="AP29" t="s">
        <v>33</v>
      </c>
      <c r="AQ29" t="s">
        <v>75</v>
      </c>
    </row>
    <row r="30" spans="1:43" ht="17.55" customHeight="1" x14ac:dyDescent="0.2">
      <c r="A30" s="13">
        <v>9</v>
      </c>
      <c r="B30" s="13"/>
      <c r="C30" s="51"/>
      <c r="D30" s="51"/>
      <c r="E30" s="51"/>
      <c r="F30" s="51">
        <f t="shared" si="1"/>
        <v>0</v>
      </c>
      <c r="G30" s="51"/>
      <c r="H30" s="25"/>
      <c r="I30" s="26"/>
      <c r="J30" s="52"/>
      <c r="K30" s="53"/>
      <c r="N30" s="19"/>
      <c r="W30" t="s">
        <v>268</v>
      </c>
      <c r="X30" s="5" t="s">
        <v>44</v>
      </c>
      <c r="Y30" s="4"/>
      <c r="Z30" s="3"/>
      <c r="AB30" s="3"/>
      <c r="AL30" s="4"/>
      <c r="AO30" t="s">
        <v>6</v>
      </c>
      <c r="AP30" t="s">
        <v>34</v>
      </c>
      <c r="AQ30" t="s">
        <v>67</v>
      </c>
    </row>
    <row r="31" spans="1:43" ht="17.55" customHeight="1" x14ac:dyDescent="0.2">
      <c r="A31" s="14">
        <v>10</v>
      </c>
      <c r="B31" s="14"/>
      <c r="C31" s="54"/>
      <c r="D31" s="54"/>
      <c r="E31" s="54"/>
      <c r="F31" s="54">
        <f t="shared" si="1"/>
        <v>0</v>
      </c>
      <c r="G31" s="54"/>
      <c r="H31" s="27"/>
      <c r="I31" s="28"/>
      <c r="J31" s="55"/>
      <c r="K31" s="56"/>
      <c r="N31" s="19"/>
      <c r="W31" t="s">
        <v>269</v>
      </c>
      <c r="X31" s="5" t="s">
        <v>47</v>
      </c>
      <c r="Y31" s="4"/>
      <c r="Z31" s="3"/>
      <c r="AB31" s="3"/>
      <c r="AL31" s="4"/>
      <c r="AO31" t="s">
        <v>6</v>
      </c>
      <c r="AP31" t="s">
        <v>35</v>
      </c>
      <c r="AQ31" t="s">
        <v>64</v>
      </c>
    </row>
    <row r="32" spans="1:43" ht="17.55" customHeight="1" x14ac:dyDescent="0.2">
      <c r="A32" s="12">
        <v>11</v>
      </c>
      <c r="B32" s="12"/>
      <c r="C32" s="48"/>
      <c r="D32" s="48"/>
      <c r="E32" s="48"/>
      <c r="F32" s="48">
        <f t="shared" si="1"/>
        <v>0</v>
      </c>
      <c r="G32" s="48"/>
      <c r="H32" s="23"/>
      <c r="I32" s="24"/>
      <c r="J32" s="49"/>
      <c r="K32" s="50"/>
      <c r="N32" s="19"/>
      <c r="W32" t="s">
        <v>270</v>
      </c>
      <c r="X32" s="4"/>
      <c r="Z32" s="4"/>
      <c r="AL32" s="4"/>
      <c r="AO32" t="s">
        <v>6</v>
      </c>
      <c r="AP32" t="s">
        <v>41</v>
      </c>
      <c r="AQ32" t="s">
        <v>66</v>
      </c>
    </row>
    <row r="33" spans="1:43" ht="17.55" customHeight="1" x14ac:dyDescent="0.2">
      <c r="A33" s="13">
        <v>12</v>
      </c>
      <c r="B33" s="13"/>
      <c r="C33" s="51"/>
      <c r="D33" s="51"/>
      <c r="E33" s="51"/>
      <c r="F33" s="51">
        <f t="shared" si="1"/>
        <v>0</v>
      </c>
      <c r="G33" s="51"/>
      <c r="H33" s="25"/>
      <c r="I33" s="26"/>
      <c r="J33" s="52"/>
      <c r="K33" s="53"/>
      <c r="N33" s="19"/>
      <c r="W33" t="s">
        <v>271</v>
      </c>
      <c r="X33" s="4"/>
      <c r="AO33" t="s">
        <v>7</v>
      </c>
      <c r="AP33" t="s">
        <v>80</v>
      </c>
      <c r="AQ33" t="s">
        <v>62</v>
      </c>
    </row>
    <row r="34" spans="1:43" ht="17.55" customHeight="1" x14ac:dyDescent="0.2">
      <c r="A34" s="13">
        <v>13</v>
      </c>
      <c r="B34" s="13"/>
      <c r="C34" s="51"/>
      <c r="D34" s="51"/>
      <c r="E34" s="51"/>
      <c r="F34" s="51">
        <f t="shared" si="1"/>
        <v>0</v>
      </c>
      <c r="G34" s="51"/>
      <c r="H34" s="25"/>
      <c r="I34" s="26"/>
      <c r="J34" s="52"/>
      <c r="K34" s="53"/>
      <c r="N34" s="19"/>
      <c r="W34" t="s">
        <v>272</v>
      </c>
      <c r="AL34" s="4"/>
      <c r="AO34" t="s">
        <v>7</v>
      </c>
      <c r="AP34" t="s">
        <v>102</v>
      </c>
      <c r="AQ34" t="s">
        <v>74</v>
      </c>
    </row>
    <row r="35" spans="1:43" ht="17.55" customHeight="1" x14ac:dyDescent="0.2">
      <c r="A35" s="13">
        <v>14</v>
      </c>
      <c r="B35" s="13"/>
      <c r="C35" s="51"/>
      <c r="D35" s="51"/>
      <c r="E35" s="51"/>
      <c r="F35" s="51">
        <f t="shared" si="1"/>
        <v>0</v>
      </c>
      <c r="G35" s="51"/>
      <c r="H35" s="25"/>
      <c r="I35" s="26"/>
      <c r="J35" s="52"/>
      <c r="K35" s="53"/>
      <c r="N35" s="19"/>
      <c r="W35" t="s">
        <v>273</v>
      </c>
      <c r="Y35" s="4"/>
      <c r="AL35" s="4"/>
      <c r="AO35" t="s">
        <v>7</v>
      </c>
      <c r="AP35" t="s">
        <v>81</v>
      </c>
      <c r="AQ35" t="s">
        <v>76</v>
      </c>
    </row>
    <row r="36" spans="1:43" ht="17.55" customHeight="1" x14ac:dyDescent="0.2">
      <c r="A36" s="14">
        <v>15</v>
      </c>
      <c r="B36" s="14"/>
      <c r="C36" s="54"/>
      <c r="D36" s="54"/>
      <c r="E36" s="54"/>
      <c r="F36" s="54">
        <f t="shared" si="1"/>
        <v>0</v>
      </c>
      <c r="G36" s="54"/>
      <c r="H36" s="27"/>
      <c r="I36" s="28"/>
      <c r="J36" s="55"/>
      <c r="K36" s="56"/>
      <c r="N36" s="19"/>
      <c r="W36" t="s">
        <v>274</v>
      </c>
      <c r="Y36" s="4"/>
      <c r="AO36" t="s">
        <v>7</v>
      </c>
      <c r="AP36" t="s">
        <v>82</v>
      </c>
      <c r="AQ36" t="s">
        <v>59</v>
      </c>
    </row>
    <row r="37" spans="1:43" ht="17.55" customHeight="1" x14ac:dyDescent="0.2">
      <c r="A37" s="12">
        <v>16</v>
      </c>
      <c r="B37" s="12"/>
      <c r="C37" s="48"/>
      <c r="D37" s="48"/>
      <c r="E37" s="48"/>
      <c r="F37" s="48">
        <f t="shared" si="1"/>
        <v>0</v>
      </c>
      <c r="G37" s="48"/>
      <c r="H37" s="23"/>
      <c r="I37" s="24"/>
      <c r="J37" s="49"/>
      <c r="K37" s="50"/>
      <c r="N37" s="19"/>
      <c r="W37" t="s">
        <v>275</v>
      </c>
      <c r="Y37" s="4"/>
      <c r="AL37" s="4"/>
      <c r="AO37" t="s">
        <v>7</v>
      </c>
      <c r="AP37" t="s">
        <v>25</v>
      </c>
      <c r="AQ37" t="s">
        <v>72</v>
      </c>
    </row>
    <row r="38" spans="1:43" ht="17.55" customHeight="1" x14ac:dyDescent="0.2">
      <c r="A38" s="13">
        <v>17</v>
      </c>
      <c r="B38" s="13"/>
      <c r="C38" s="51"/>
      <c r="D38" s="51"/>
      <c r="E38" s="51"/>
      <c r="F38" s="51">
        <f t="shared" si="1"/>
        <v>0</v>
      </c>
      <c r="G38" s="51"/>
      <c r="H38" s="25"/>
      <c r="I38" s="26"/>
      <c r="J38" s="52"/>
      <c r="K38" s="53"/>
      <c r="N38" s="19"/>
      <c r="W38" t="s">
        <v>276</v>
      </c>
      <c r="Y38" s="4"/>
      <c r="AO38" t="s">
        <v>7</v>
      </c>
      <c r="AP38" t="s">
        <v>124</v>
      </c>
      <c r="AQ38" t="s">
        <v>58</v>
      </c>
    </row>
    <row r="39" spans="1:43" ht="17.55" customHeight="1" x14ac:dyDescent="0.2">
      <c r="A39" s="13">
        <v>18</v>
      </c>
      <c r="B39" s="13"/>
      <c r="C39" s="51"/>
      <c r="D39" s="51"/>
      <c r="E39" s="51"/>
      <c r="F39" s="51">
        <f t="shared" si="1"/>
        <v>0</v>
      </c>
      <c r="G39" s="51"/>
      <c r="H39" s="25"/>
      <c r="I39" s="26"/>
      <c r="J39" s="52"/>
      <c r="K39" s="53"/>
      <c r="N39" s="19"/>
      <c r="W39" t="s">
        <v>277</v>
      </c>
      <c r="Y39" s="4"/>
      <c r="AL39" s="4"/>
      <c r="AO39" t="s">
        <v>7</v>
      </c>
      <c r="AP39" t="s">
        <v>104</v>
      </c>
      <c r="AQ39" t="s">
        <v>70</v>
      </c>
    </row>
    <row r="40" spans="1:43" ht="17.55" customHeight="1" x14ac:dyDescent="0.2">
      <c r="A40" s="13">
        <v>19</v>
      </c>
      <c r="B40" s="13"/>
      <c r="C40" s="51"/>
      <c r="D40" s="51"/>
      <c r="E40" s="51"/>
      <c r="F40" s="51">
        <f t="shared" si="1"/>
        <v>0</v>
      </c>
      <c r="G40" s="51"/>
      <c r="H40" s="25"/>
      <c r="I40" s="26"/>
      <c r="J40" s="52"/>
      <c r="K40" s="53"/>
      <c r="N40" s="19"/>
      <c r="W40" t="s">
        <v>278</v>
      </c>
      <c r="Y40" s="4"/>
      <c r="AO40" t="s">
        <v>7</v>
      </c>
      <c r="AP40" t="s">
        <v>14</v>
      </c>
      <c r="AQ40" t="s">
        <v>77</v>
      </c>
    </row>
    <row r="41" spans="1:43" ht="17.55" customHeight="1" x14ac:dyDescent="0.2">
      <c r="A41" s="14">
        <v>20</v>
      </c>
      <c r="B41" s="14"/>
      <c r="C41" s="54"/>
      <c r="D41" s="54"/>
      <c r="E41" s="54"/>
      <c r="F41" s="54">
        <f t="shared" si="1"/>
        <v>0</v>
      </c>
      <c r="G41" s="54"/>
      <c r="H41" s="27"/>
      <c r="I41" s="28"/>
      <c r="J41" s="55"/>
      <c r="K41" s="56"/>
      <c r="N41" s="19"/>
      <c r="W41" t="s">
        <v>279</v>
      </c>
      <c r="Y41" s="4"/>
      <c r="AO41" t="s">
        <v>7</v>
      </c>
      <c r="AP41" t="s">
        <v>13</v>
      </c>
      <c r="AQ41" t="s">
        <v>63</v>
      </c>
    </row>
    <row r="42" spans="1:43" ht="17.55" customHeight="1" x14ac:dyDescent="0.2">
      <c r="N42" s="19"/>
      <c r="W42" t="s">
        <v>280</v>
      </c>
      <c r="Y42" s="4"/>
      <c r="AO42" t="s">
        <v>7</v>
      </c>
      <c r="AP42" t="s">
        <v>17</v>
      </c>
      <c r="AQ42" t="s">
        <v>68</v>
      </c>
    </row>
    <row r="43" spans="1:43" ht="17.55" customHeight="1" x14ac:dyDescent="0.2">
      <c r="N43" s="19"/>
      <c r="W43" t="s">
        <v>281</v>
      </c>
      <c r="Y43" s="4"/>
      <c r="AL43" s="4"/>
      <c r="AO43" t="s">
        <v>7</v>
      </c>
      <c r="AP43" t="s">
        <v>21</v>
      </c>
      <c r="AQ43" t="s">
        <v>61</v>
      </c>
    </row>
    <row r="44" spans="1:43" ht="17.55" customHeight="1" x14ac:dyDescent="0.2">
      <c r="C44" s="6"/>
      <c r="D44" s="6"/>
      <c r="E44" s="6"/>
      <c r="F44" s="6"/>
      <c r="G44" s="6"/>
      <c r="H44" s="6"/>
      <c r="I44" s="6"/>
      <c r="J44" s="6"/>
      <c r="K44" s="6"/>
      <c r="N44" s="19"/>
      <c r="Y44" s="4"/>
      <c r="AO44" t="s">
        <v>7</v>
      </c>
      <c r="AP44" t="s">
        <v>16</v>
      </c>
      <c r="AQ44" t="s">
        <v>60</v>
      </c>
    </row>
    <row r="45" spans="1:43" x14ac:dyDescent="0.2">
      <c r="C45" s="6"/>
      <c r="D45" s="33"/>
      <c r="E45" s="33"/>
      <c r="F45" s="33"/>
      <c r="G45" s="33"/>
      <c r="H45" s="33"/>
      <c r="I45" s="33"/>
      <c r="J45" s="33"/>
      <c r="K45" s="33"/>
      <c r="N45" s="33"/>
    </row>
    <row r="46" spans="1:43" ht="14.4" x14ac:dyDescent="0.2">
      <c r="C46" s="6"/>
      <c r="D46" s="33"/>
      <c r="E46" s="33"/>
      <c r="F46" s="33"/>
      <c r="G46" s="33"/>
      <c r="H46" s="33"/>
      <c r="I46" s="33"/>
      <c r="J46" s="33"/>
      <c r="K46" s="33"/>
      <c r="N46" s="3"/>
    </row>
    <row r="47" spans="1:43" ht="14.4" x14ac:dyDescent="0.2">
      <c r="C47" s="6"/>
      <c r="D47" s="3"/>
      <c r="E47" s="3"/>
      <c r="F47" s="3"/>
      <c r="G47" s="3"/>
      <c r="H47" s="3"/>
      <c r="I47" s="3"/>
      <c r="J47" s="3"/>
      <c r="K47" s="3"/>
      <c r="N47" s="3"/>
    </row>
    <row r="48" spans="1:43" ht="14.4" x14ac:dyDescent="0.2">
      <c r="C48" s="6"/>
      <c r="D48" s="3"/>
      <c r="E48" s="3"/>
      <c r="F48" s="3"/>
      <c r="G48" s="3"/>
      <c r="H48" s="3"/>
      <c r="I48" s="3"/>
      <c r="J48" s="3"/>
      <c r="K48" s="3"/>
      <c r="N48" s="3"/>
    </row>
    <row r="49" spans="3:11" ht="14.4" x14ac:dyDescent="0.2">
      <c r="C49" s="6"/>
      <c r="D49" s="3"/>
      <c r="E49" s="3"/>
      <c r="F49" s="3"/>
      <c r="G49" s="3"/>
      <c r="H49" s="3"/>
      <c r="I49" s="3"/>
      <c r="J49" s="3"/>
      <c r="K49" s="3"/>
    </row>
  </sheetData>
  <sheetProtection selectLockedCells="1"/>
  <mergeCells count="39">
    <mergeCell ref="S14:T14"/>
    <mergeCell ref="S10:S11"/>
    <mergeCell ref="R19:S19"/>
    <mergeCell ref="R14:R15"/>
    <mergeCell ref="B20:B21"/>
    <mergeCell ref="D20:D21"/>
    <mergeCell ref="C20:C21"/>
    <mergeCell ref="P14:Q14"/>
    <mergeCell ref="P17:Q17"/>
    <mergeCell ref="O19:Q19"/>
    <mergeCell ref="H20:I20"/>
    <mergeCell ref="J20:K20"/>
    <mergeCell ref="V12:V13"/>
    <mergeCell ref="Y12:Y13"/>
    <mergeCell ref="Z12:Z13"/>
    <mergeCell ref="AA12:AA13"/>
    <mergeCell ref="E5:J5"/>
    <mergeCell ref="T10:T11"/>
    <mergeCell ref="AM12:AM13"/>
    <mergeCell ref="AB12:AB13"/>
    <mergeCell ref="AC12:AF12"/>
    <mergeCell ref="AG12:AH12"/>
    <mergeCell ref="AI12:AJ12"/>
    <mergeCell ref="AK12:AK13"/>
    <mergeCell ref="AL12:AL13"/>
    <mergeCell ref="A1:K1"/>
    <mergeCell ref="C2:D2"/>
    <mergeCell ref="C4:D4"/>
    <mergeCell ref="C3:D3"/>
    <mergeCell ref="C5:D5"/>
    <mergeCell ref="E4:J4"/>
    <mergeCell ref="E2:J2"/>
    <mergeCell ref="C6:D6"/>
    <mergeCell ref="E3:J3"/>
    <mergeCell ref="E6:J6"/>
    <mergeCell ref="A20:A21"/>
    <mergeCell ref="G20:G21"/>
    <mergeCell ref="E20:E21"/>
    <mergeCell ref="F20:F21"/>
  </mergeCells>
  <phoneticPr fontId="1"/>
  <conditionalFormatting sqref="E3:J6">
    <cfRule type="cellIs" dxfId="1" priority="1" operator="equal">
      <formula>0</formula>
    </cfRule>
  </conditionalFormatting>
  <dataValidations count="6">
    <dataValidation type="list" allowBlank="1" showInputMessage="1" sqref="E22:F41" xr:uid="{00000000-0002-0000-0000-000000000000}">
      <formula1>$Z$14:$Z$16</formula1>
    </dataValidation>
    <dataValidation type="list" allowBlank="1" showInputMessage="1" sqref="G22:G41" xr:uid="{00000000-0002-0000-0000-000001000000}">
      <formula1>$AA$14:$AA$21</formula1>
    </dataValidation>
    <dataValidation type="list" allowBlank="1" showInputMessage="1" sqref="H22:H41" xr:uid="{00000000-0002-0000-0000-000002000000}">
      <formula1>$AG$14:$AG$20</formula1>
    </dataValidation>
    <dataValidation type="list" allowBlank="1" showInputMessage="1" sqref="J22:J41" xr:uid="{00000000-0002-0000-0000-000003000000}">
      <formula1>$AL$14:$AL$44</formula1>
    </dataValidation>
    <dataValidation type="list" errorStyle="information" allowBlank="1" showInputMessage="1" showErrorMessage="1" errorTitle="選択できませんか？" error="リストで選択できるものは、選択して入力してください。_x000a_リストにないものは、直接入力してください。" sqref="M2" xr:uid="{00000000-0002-0000-0000-000004000000}">
      <formula1>$AQ$14:$AQ$44</formula1>
    </dataValidation>
    <dataValidation type="list" allowBlank="1" showInputMessage="1" sqref="E2:J2" xr:uid="{00000000-0002-0000-0000-000005000000}">
      <formula1>$W$14:$W$43</formula1>
    </dataValidation>
  </dataValidations>
  <printOptions horizontalCentered="1" verticalCentered="1"/>
  <pageMargins left="0.35433070866141736" right="0.27559055118110237" top="0.51181102362204722" bottom="0.35433070866141736" header="0.31496062992125984" footer="0.31496062992125984"/>
  <pageSetup paperSize="9" orientation="portrait" r:id="rId1"/>
  <colBreaks count="1" manualBreakCount="1">
    <brk id="12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X50"/>
  <sheetViews>
    <sheetView view="pageBreakPreview" topLeftCell="A12" zoomScaleNormal="100" zoomScaleSheetLayoutView="100" workbookViewId="0">
      <selection activeCell="AX30" sqref="AX30"/>
    </sheetView>
  </sheetViews>
  <sheetFormatPr defaultRowHeight="13.2" x14ac:dyDescent="0.2"/>
  <cols>
    <col min="1" max="1" width="4.33203125" style="11" customWidth="1"/>
    <col min="2" max="2" width="7.33203125" style="11" hidden="1" customWidth="1"/>
    <col min="3" max="4" width="17.109375" style="11" customWidth="1"/>
    <col min="5" max="5" width="6" style="11" customWidth="1"/>
    <col min="6" max="6" width="4.33203125" style="11" hidden="1" customWidth="1"/>
    <col min="7" max="7" width="6" style="11" customWidth="1"/>
    <col min="8" max="8" width="5.88671875" style="11" customWidth="1"/>
    <col min="9" max="9" width="9.88671875" style="11" customWidth="1"/>
    <col min="10" max="10" width="13.6640625" style="11" customWidth="1"/>
    <col min="11" max="11" width="9.88671875" style="11" customWidth="1"/>
    <col min="12" max="12" width="4" style="11" hidden="1" customWidth="1"/>
    <col min="13" max="13" width="5.6640625" style="11" hidden="1" customWidth="1"/>
    <col min="14" max="14" width="4" style="11" hidden="1" customWidth="1"/>
    <col min="15" max="15" width="7" hidden="1" customWidth="1"/>
    <col min="16" max="17" width="6.21875" hidden="1" customWidth="1"/>
    <col min="18" max="18" width="8.21875" hidden="1" customWidth="1"/>
    <col min="19" max="19" width="7.44140625" hidden="1" customWidth="1"/>
    <col min="20" max="20" width="9.21875" hidden="1" customWidth="1"/>
    <col min="21" max="21" width="9" hidden="1" customWidth="1"/>
    <col min="22" max="25" width="6.77734375" hidden="1" customWidth="1"/>
    <col min="26" max="26" width="5.44140625" hidden="1" customWidth="1"/>
    <col min="27" max="27" width="5.88671875" style="4" hidden="1" customWidth="1"/>
    <col min="28" max="28" width="5.88671875" hidden="1" customWidth="1"/>
    <col min="29" max="45" width="9" hidden="1" customWidth="1"/>
    <col min="46" max="46" width="9" customWidth="1"/>
    <col min="47" max="48" width="12" customWidth="1"/>
    <col min="49" max="49" width="4.33203125" customWidth="1"/>
  </cols>
  <sheetData>
    <row r="1" spans="1:43" ht="19.5" customHeight="1" x14ac:dyDescent="0.2">
      <c r="A1" s="72" t="s">
        <v>293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57"/>
      <c r="M1"/>
      <c r="N1"/>
      <c r="U1" s="11" t="s">
        <v>4</v>
      </c>
      <c r="V1" s="11" t="s">
        <v>4</v>
      </c>
      <c r="W1" s="11" t="s">
        <v>4</v>
      </c>
      <c r="X1" s="38"/>
      <c r="AA1"/>
    </row>
    <row r="2" spans="1:43" ht="27" customHeight="1" x14ac:dyDescent="0.2">
      <c r="B2" s="58"/>
      <c r="C2" s="68" t="s">
        <v>292</v>
      </c>
      <c r="D2" s="67"/>
      <c r="E2" s="68"/>
      <c r="F2" s="69"/>
      <c r="G2" s="69"/>
      <c r="H2" s="69"/>
      <c r="I2" s="69"/>
      <c r="J2" s="67"/>
      <c r="L2" s="59" t="s">
        <v>126</v>
      </c>
      <c r="M2" s="60">
        <f>E2</f>
        <v>0</v>
      </c>
      <c r="O2" s="7" t="s">
        <v>115</v>
      </c>
      <c r="P2" s="7" t="s">
        <v>117</v>
      </c>
      <c r="Q2" s="7" t="s">
        <v>116</v>
      </c>
      <c r="R2" s="62" t="s">
        <v>119</v>
      </c>
      <c r="S2" s="61" t="s">
        <v>118</v>
      </c>
      <c r="T2" s="7" t="s">
        <v>5</v>
      </c>
      <c r="U2" s="63" t="s">
        <v>138</v>
      </c>
      <c r="V2" s="64" t="s">
        <v>139</v>
      </c>
      <c r="W2" s="64" t="s">
        <v>0</v>
      </c>
      <c r="X2" s="7" t="s">
        <v>100</v>
      </c>
      <c r="Y2" s="64" t="s">
        <v>10</v>
      </c>
      <c r="Z2" s="64" t="s">
        <v>18</v>
      </c>
      <c r="AA2" s="64" t="s">
        <v>143</v>
      </c>
      <c r="AB2" s="7" t="s">
        <v>137</v>
      </c>
      <c r="AC2" s="41" t="s">
        <v>121</v>
      </c>
      <c r="AD2" s="7" t="s">
        <v>9</v>
      </c>
    </row>
    <row r="3" spans="1:43" ht="27" customHeight="1" x14ac:dyDescent="0.2">
      <c r="B3" s="58"/>
      <c r="C3" s="66" t="s">
        <v>127</v>
      </c>
      <c r="D3" s="67"/>
      <c r="E3" s="68"/>
      <c r="F3" s="69"/>
      <c r="G3" s="69"/>
      <c r="H3" s="69"/>
      <c r="I3" s="69"/>
      <c r="J3" s="67"/>
      <c r="O3" s="32">
        <f>E2</f>
        <v>0</v>
      </c>
      <c r="P3" s="32">
        <f>E3</f>
        <v>0</v>
      </c>
      <c r="Q3" s="32">
        <f>E4</f>
        <v>0</v>
      </c>
      <c r="R3" s="32">
        <f>E6</f>
        <v>0</v>
      </c>
      <c r="S3" s="32">
        <f>E5</f>
        <v>0</v>
      </c>
      <c r="T3" s="40">
        <f>P17</f>
        <v>0</v>
      </c>
      <c r="U3" s="65"/>
      <c r="V3" s="65"/>
      <c r="W3" s="65"/>
      <c r="X3" s="32">
        <f>M2</f>
        <v>0</v>
      </c>
      <c r="Y3" s="65"/>
      <c r="Z3" s="65"/>
      <c r="AA3" s="65"/>
      <c r="AB3" s="39">
        <f>P16</f>
        <v>0</v>
      </c>
      <c r="AC3" s="42">
        <f>R16</f>
        <v>0</v>
      </c>
      <c r="AD3" s="43">
        <f>P28</f>
        <v>0</v>
      </c>
    </row>
    <row r="4" spans="1:43" ht="27" customHeight="1" x14ac:dyDescent="0.2">
      <c r="B4" s="58"/>
      <c r="C4" s="66" t="s">
        <v>284</v>
      </c>
      <c r="D4" s="67"/>
      <c r="E4" s="68"/>
      <c r="F4" s="69"/>
      <c r="G4" s="69"/>
      <c r="H4" s="69"/>
      <c r="I4" s="69"/>
      <c r="J4" s="67"/>
      <c r="K4"/>
    </row>
    <row r="5" spans="1:43" ht="27" customHeight="1" x14ac:dyDescent="0.2">
      <c r="B5" s="58"/>
      <c r="C5" s="66" t="s">
        <v>109</v>
      </c>
      <c r="D5" s="67"/>
      <c r="E5" s="68"/>
      <c r="F5" s="69"/>
      <c r="G5" s="69"/>
      <c r="H5" s="69"/>
      <c r="I5" s="69"/>
      <c r="J5" s="67"/>
    </row>
    <row r="6" spans="1:43" ht="27" customHeight="1" x14ac:dyDescent="0.2">
      <c r="B6" s="58"/>
      <c r="C6" s="66" t="s">
        <v>108</v>
      </c>
      <c r="D6" s="67"/>
      <c r="E6" s="68"/>
      <c r="F6" s="69"/>
      <c r="G6" s="69"/>
      <c r="H6" s="69"/>
      <c r="I6" s="69"/>
      <c r="J6" s="67"/>
      <c r="AA6"/>
    </row>
    <row r="7" spans="1:43" ht="15.75" customHeight="1" x14ac:dyDescent="0.2">
      <c r="B7"/>
      <c r="C7"/>
      <c r="D7" s="1"/>
      <c r="E7" s="1"/>
      <c r="F7" s="1"/>
      <c r="G7" s="1"/>
      <c r="H7" s="2"/>
      <c r="I7" s="2"/>
      <c r="J7" s="2"/>
      <c r="K7" s="2"/>
      <c r="AA7"/>
    </row>
    <row r="8" spans="1:43" ht="18.75" customHeight="1" x14ac:dyDescent="0.2">
      <c r="A8"/>
      <c r="B8" s="10"/>
      <c r="C8" s="9"/>
      <c r="D8" s="9"/>
      <c r="E8" s="9"/>
      <c r="F8" s="9"/>
      <c r="G8" s="9"/>
      <c r="H8" s="9"/>
      <c r="I8" s="9"/>
      <c r="J8" s="9"/>
      <c r="K8" s="9"/>
      <c r="AA8"/>
    </row>
    <row r="9" spans="1:43" ht="8.5500000000000007" customHeight="1" x14ac:dyDescent="0.2">
      <c r="A9"/>
      <c r="B9" s="10"/>
      <c r="C9" s="10"/>
      <c r="D9" s="10"/>
      <c r="E9" s="10"/>
      <c r="F9" s="10"/>
      <c r="G9" s="9"/>
      <c r="H9" s="19"/>
      <c r="I9" s="9"/>
      <c r="J9" s="9"/>
      <c r="K9" s="19"/>
      <c r="AA9"/>
    </row>
    <row r="10" spans="1:43" ht="15.6" customHeight="1" x14ac:dyDescent="0.2">
      <c r="A10"/>
      <c r="B10" s="10"/>
      <c r="C10" s="36" t="s">
        <v>128</v>
      </c>
      <c r="D10" s="9"/>
      <c r="E10" s="9"/>
      <c r="F10" s="9"/>
      <c r="G10" s="9"/>
      <c r="H10" s="20"/>
      <c r="I10" s="9"/>
      <c r="J10" s="9"/>
      <c r="K10" s="20"/>
      <c r="L10" s="19"/>
      <c r="M10" s="19"/>
      <c r="N10" s="19"/>
      <c r="S10" s="77" t="s">
        <v>9</v>
      </c>
      <c r="T10" s="75" t="s">
        <v>111</v>
      </c>
      <c r="AA10"/>
    </row>
    <row r="11" spans="1:43" ht="15.6" customHeight="1" x14ac:dyDescent="0.2">
      <c r="A11"/>
      <c r="B11" s="10"/>
      <c r="C11" s="36" t="s">
        <v>287</v>
      </c>
      <c r="D11" s="9"/>
      <c r="E11" s="9"/>
      <c r="F11" s="9"/>
      <c r="G11" s="9"/>
      <c r="H11" s="20"/>
      <c r="I11" s="9"/>
      <c r="J11" s="9"/>
      <c r="K11" s="20"/>
      <c r="L11" s="20"/>
      <c r="M11" s="19"/>
      <c r="N11" s="19"/>
      <c r="S11" s="77"/>
      <c r="T11" s="76"/>
    </row>
    <row r="12" spans="1:43" ht="15.6" customHeight="1" x14ac:dyDescent="0.2">
      <c r="A12"/>
      <c r="B12" s="10"/>
      <c r="C12" s="36" t="s">
        <v>289</v>
      </c>
      <c r="D12" s="9"/>
      <c r="E12" s="9"/>
      <c r="F12" s="9"/>
      <c r="G12" s="9"/>
      <c r="H12" s="20"/>
      <c r="I12" s="9"/>
      <c r="J12" s="9"/>
      <c r="K12" s="20"/>
      <c r="L12" s="20"/>
      <c r="M12" s="19"/>
      <c r="N12" s="19"/>
      <c r="V12" s="70" t="s">
        <v>84</v>
      </c>
      <c r="W12" s="15" t="s">
        <v>85</v>
      </c>
      <c r="X12" s="15" t="s">
        <v>92</v>
      </c>
      <c r="Y12" s="74" t="s">
        <v>2</v>
      </c>
      <c r="Z12" s="71" t="s">
        <v>10</v>
      </c>
      <c r="AA12" s="70" t="s">
        <v>0</v>
      </c>
      <c r="AB12" s="71" t="s">
        <v>22</v>
      </c>
      <c r="AC12" s="74" t="s">
        <v>3</v>
      </c>
      <c r="AD12" s="71"/>
      <c r="AE12" s="71"/>
      <c r="AF12" s="71"/>
      <c r="AG12" s="71" t="s">
        <v>86</v>
      </c>
      <c r="AH12" s="71"/>
      <c r="AI12" s="71" t="s">
        <v>87</v>
      </c>
      <c r="AJ12" s="70"/>
      <c r="AK12" s="71" t="s">
        <v>1</v>
      </c>
      <c r="AL12" s="71" t="s">
        <v>91</v>
      </c>
      <c r="AM12" s="73" t="s">
        <v>37</v>
      </c>
      <c r="AQ12" t="s">
        <v>107</v>
      </c>
    </row>
    <row r="13" spans="1:43" ht="15.6" customHeight="1" x14ac:dyDescent="0.2">
      <c r="A13"/>
      <c r="B13" s="10"/>
      <c r="C13" s="36" t="s">
        <v>288</v>
      </c>
      <c r="D13" s="9"/>
      <c r="E13" s="9"/>
      <c r="F13" s="9"/>
      <c r="G13" s="9"/>
      <c r="H13" s="20"/>
      <c r="I13" s="9"/>
      <c r="J13" s="9"/>
      <c r="K13" s="20"/>
      <c r="L13" s="20"/>
      <c r="M13" s="19"/>
      <c r="N13" s="19"/>
      <c r="O13" t="s">
        <v>42</v>
      </c>
      <c r="V13" s="70"/>
      <c r="W13" s="16" t="s">
        <v>88</v>
      </c>
      <c r="X13" s="16" t="s">
        <v>90</v>
      </c>
      <c r="Y13" s="74"/>
      <c r="Z13" s="71"/>
      <c r="AA13" s="70"/>
      <c r="AB13" s="71"/>
      <c r="AC13" s="17" t="s">
        <v>18</v>
      </c>
      <c r="AD13" s="18" t="s">
        <v>45</v>
      </c>
      <c r="AE13" s="17" t="s">
        <v>18</v>
      </c>
      <c r="AF13" s="18" t="s">
        <v>45</v>
      </c>
      <c r="AG13" s="17" t="s">
        <v>46</v>
      </c>
      <c r="AH13" s="18" t="s">
        <v>45</v>
      </c>
      <c r="AI13" s="17" t="s">
        <v>46</v>
      </c>
      <c r="AJ13" s="18" t="s">
        <v>45</v>
      </c>
      <c r="AK13" s="71"/>
      <c r="AL13" s="71"/>
      <c r="AM13" s="74"/>
    </row>
    <row r="14" spans="1:43" ht="15.6" customHeight="1" x14ac:dyDescent="0.2">
      <c r="A14"/>
      <c r="B14" s="10"/>
      <c r="C14" s="36" t="s">
        <v>134</v>
      </c>
      <c r="D14" s="9"/>
      <c r="E14" s="9"/>
      <c r="F14" s="9"/>
      <c r="G14" s="9"/>
      <c r="H14" s="20"/>
      <c r="I14" s="9"/>
      <c r="J14" s="9"/>
      <c r="K14" s="20"/>
      <c r="L14" s="20"/>
      <c r="M14" s="19"/>
      <c r="N14" s="19"/>
      <c r="O14" s="21"/>
      <c r="P14" s="83" t="s">
        <v>4</v>
      </c>
      <c r="Q14" s="84"/>
      <c r="R14" s="80" t="s">
        <v>101</v>
      </c>
      <c r="S14" s="77" t="s">
        <v>9</v>
      </c>
      <c r="T14" s="77"/>
      <c r="X14" t="s">
        <v>93</v>
      </c>
      <c r="Z14" s="4"/>
      <c r="AB14" s="4"/>
      <c r="AG14" s="4" t="s">
        <v>20</v>
      </c>
      <c r="AI14" t="s">
        <v>26</v>
      </c>
      <c r="AL14" s="4"/>
      <c r="AM14" s="4" t="s">
        <v>37</v>
      </c>
      <c r="AO14" t="s">
        <v>6</v>
      </c>
      <c r="AP14" t="s">
        <v>80</v>
      </c>
      <c r="AQ14" t="s">
        <v>56</v>
      </c>
    </row>
    <row r="15" spans="1:43" ht="15.6" customHeight="1" x14ac:dyDescent="0.2">
      <c r="A15"/>
      <c r="B15" s="10"/>
      <c r="C15" s="36" t="s">
        <v>135</v>
      </c>
      <c r="D15" s="9"/>
      <c r="E15" s="9"/>
      <c r="F15" s="9"/>
      <c r="G15" s="9"/>
      <c r="H15" s="20"/>
      <c r="I15" s="9"/>
      <c r="J15" s="9"/>
      <c r="K15" s="20"/>
      <c r="L15" s="20"/>
      <c r="M15" s="19"/>
      <c r="N15" s="19"/>
      <c r="O15" s="31" t="s">
        <v>36</v>
      </c>
      <c r="P15" s="29" t="s">
        <v>137</v>
      </c>
      <c r="Q15" s="29"/>
      <c r="R15" s="77"/>
      <c r="S15" s="29" t="s">
        <v>113</v>
      </c>
      <c r="T15" s="30" t="s">
        <v>112</v>
      </c>
      <c r="W15" t="s">
        <v>253</v>
      </c>
      <c r="X15" t="s">
        <v>89</v>
      </c>
      <c r="Z15" s="4" t="s">
        <v>11</v>
      </c>
      <c r="AA15" s="4">
        <v>4</v>
      </c>
      <c r="AB15" s="4" t="s">
        <v>23</v>
      </c>
      <c r="AG15" s="4" t="s">
        <v>27</v>
      </c>
      <c r="AI15" t="s">
        <v>94</v>
      </c>
      <c r="AL15" s="4" t="s">
        <v>129</v>
      </c>
      <c r="AO15" t="s">
        <v>6</v>
      </c>
      <c r="AP15" t="s">
        <v>102</v>
      </c>
      <c r="AQ15" t="s">
        <v>54</v>
      </c>
    </row>
    <row r="16" spans="1:43" ht="15.6" customHeight="1" x14ac:dyDescent="0.2">
      <c r="A16"/>
      <c r="B16" s="10"/>
      <c r="C16" s="36" t="s">
        <v>136</v>
      </c>
      <c r="D16" s="36"/>
      <c r="E16" s="36"/>
      <c r="F16" s="36"/>
      <c r="G16" s="36"/>
      <c r="H16" s="36"/>
      <c r="I16" s="36"/>
      <c r="J16" s="36"/>
      <c r="K16" s="36"/>
      <c r="L16" s="36"/>
      <c r="M16" s="19"/>
      <c r="N16" s="19"/>
      <c r="O16" s="22" t="s">
        <v>8</v>
      </c>
      <c r="P16" s="44">
        <f>(COUNTA(C23:C42))</f>
        <v>0</v>
      </c>
      <c r="Q16" s="44"/>
      <c r="R16" s="34">
        <f>COUNTA(J23:J42)</f>
        <v>0</v>
      </c>
      <c r="S16" s="45">
        <f>P28+S28</f>
        <v>0</v>
      </c>
      <c r="T16" s="44" t="e">
        <f>SUM(#REF!)</f>
        <v>#REF!</v>
      </c>
      <c r="W16" t="s">
        <v>254</v>
      </c>
      <c r="Z16" s="4" t="s">
        <v>12</v>
      </c>
      <c r="AA16" s="4">
        <v>5</v>
      </c>
      <c r="AB16" s="4" t="s">
        <v>24</v>
      </c>
      <c r="AG16" s="4" t="s">
        <v>28</v>
      </c>
      <c r="AI16" t="s">
        <v>95</v>
      </c>
      <c r="AL16" s="4" t="s">
        <v>130</v>
      </c>
      <c r="AO16" t="s">
        <v>6</v>
      </c>
      <c r="AP16" t="s">
        <v>81</v>
      </c>
      <c r="AQ16" t="s">
        <v>48</v>
      </c>
    </row>
    <row r="17" spans="1:50" ht="15.6" customHeight="1" x14ac:dyDescent="0.2">
      <c r="A17"/>
      <c r="B17" s="10"/>
      <c r="C17" s="36" t="s">
        <v>290</v>
      </c>
      <c r="D17" s="9"/>
      <c r="E17" s="9"/>
      <c r="F17" s="9"/>
      <c r="G17" s="9"/>
      <c r="H17" s="20"/>
      <c r="I17" s="9"/>
      <c r="J17" s="9"/>
      <c r="K17" s="20"/>
      <c r="L17" s="36"/>
      <c r="M17" s="19"/>
      <c r="N17" s="19"/>
      <c r="O17" s="22" t="s">
        <v>5</v>
      </c>
      <c r="P17" s="85">
        <f>P16*500</f>
        <v>0</v>
      </c>
      <c r="Q17" s="86"/>
      <c r="R17" s="35"/>
      <c r="S17" s="46">
        <f>S16*1000</f>
        <v>0</v>
      </c>
      <c r="T17" s="47" t="e">
        <f>T16*500</f>
        <v>#REF!</v>
      </c>
      <c r="W17" t="s">
        <v>255</v>
      </c>
      <c r="Z17" s="4"/>
      <c r="AA17" s="4">
        <v>6</v>
      </c>
      <c r="AB17" s="4"/>
      <c r="AG17" s="4" t="s">
        <v>29</v>
      </c>
      <c r="AI17" t="s">
        <v>96</v>
      </c>
      <c r="AL17" s="4" t="s">
        <v>131</v>
      </c>
      <c r="AO17" t="s">
        <v>6</v>
      </c>
      <c r="AP17" t="s">
        <v>82</v>
      </c>
      <c r="AQ17" t="s">
        <v>52</v>
      </c>
    </row>
    <row r="18" spans="1:50" ht="15.6" customHeight="1" x14ac:dyDescent="0.2">
      <c r="A18"/>
      <c r="B18" s="10"/>
      <c r="C18" s="36" t="s">
        <v>133</v>
      </c>
      <c r="D18" s="9"/>
      <c r="E18" s="9"/>
      <c r="F18" s="9"/>
      <c r="G18" s="9"/>
      <c r="H18" s="20"/>
      <c r="I18" s="9"/>
      <c r="J18" s="9"/>
      <c r="K18" s="20"/>
      <c r="L18" s="37"/>
      <c r="N18" s="19"/>
      <c r="O18" s="21"/>
      <c r="P18" s="21"/>
      <c r="Q18" s="21"/>
      <c r="R18" s="21"/>
      <c r="S18" s="21"/>
      <c r="T18" s="21"/>
      <c r="W18" t="s">
        <v>256</v>
      </c>
      <c r="AG18" s="4" t="s">
        <v>30</v>
      </c>
      <c r="AI18" t="s">
        <v>97</v>
      </c>
      <c r="AL18" s="4" t="s">
        <v>132</v>
      </c>
      <c r="AO18" t="s">
        <v>6</v>
      </c>
      <c r="AP18" t="s">
        <v>25</v>
      </c>
      <c r="AQ18" t="s">
        <v>55</v>
      </c>
    </row>
    <row r="19" spans="1:50" ht="15.6" customHeight="1" x14ac:dyDescent="0.2">
      <c r="A19"/>
      <c r="B19" s="10"/>
      <c r="C19" s="36" t="s">
        <v>291</v>
      </c>
      <c r="D19" s="36"/>
      <c r="E19" s="36"/>
      <c r="F19" s="36"/>
      <c r="G19" s="36"/>
      <c r="H19" s="36"/>
      <c r="I19" s="36"/>
      <c r="J19" s="36"/>
      <c r="K19" s="36"/>
      <c r="N19" s="19"/>
      <c r="O19" s="87" t="s">
        <v>110</v>
      </c>
      <c r="P19" s="87"/>
      <c r="Q19" s="87"/>
      <c r="R19" s="78">
        <f>P17</f>
        <v>0</v>
      </c>
      <c r="S19" s="79"/>
      <c r="W19" t="s">
        <v>257</v>
      </c>
      <c r="AG19" s="4" t="s">
        <v>31</v>
      </c>
      <c r="AI19" t="s">
        <v>98</v>
      </c>
      <c r="AL19" s="4"/>
      <c r="AO19" t="s">
        <v>6</v>
      </c>
      <c r="AP19" t="s">
        <v>83</v>
      </c>
      <c r="AQ19" t="s">
        <v>51</v>
      </c>
    </row>
    <row r="20" spans="1:50" ht="15.6" customHeight="1" x14ac:dyDescent="0.2">
      <c r="D20" s="37"/>
      <c r="E20" s="37"/>
      <c r="F20" s="37"/>
      <c r="G20" s="37"/>
      <c r="H20" s="37"/>
      <c r="I20" s="37"/>
      <c r="J20" s="37"/>
      <c r="K20" s="37"/>
      <c r="N20" s="19"/>
      <c r="W20" t="s">
        <v>258</v>
      </c>
      <c r="AG20" s="4" t="s">
        <v>32</v>
      </c>
      <c r="AI20" t="s">
        <v>99</v>
      </c>
      <c r="AL20" s="4"/>
      <c r="AO20" t="s">
        <v>6</v>
      </c>
      <c r="AP20" t="s">
        <v>103</v>
      </c>
      <c r="AQ20" t="s">
        <v>53</v>
      </c>
    </row>
    <row r="21" spans="1:50" ht="15.6" customHeight="1" x14ac:dyDescent="0.2">
      <c r="A21" s="70" t="s">
        <v>84</v>
      </c>
      <c r="B21" s="81" t="s">
        <v>19</v>
      </c>
      <c r="C21" s="71" t="s">
        <v>2</v>
      </c>
      <c r="D21" s="74" t="s">
        <v>106</v>
      </c>
      <c r="E21" s="71" t="s">
        <v>10</v>
      </c>
      <c r="F21" s="71" t="s">
        <v>122</v>
      </c>
      <c r="G21" s="70" t="s">
        <v>0</v>
      </c>
      <c r="H21" s="70" t="s">
        <v>114</v>
      </c>
      <c r="I21" s="74"/>
      <c r="J21" s="70" t="s">
        <v>286</v>
      </c>
      <c r="K21" s="74"/>
      <c r="N21" s="19"/>
      <c r="O21" s="8" t="s">
        <v>26</v>
      </c>
      <c r="P21" s="8">
        <f t="shared" ref="P21:P27" si="0">IF(COUNTIF($H$23:$H$42,O21)&gt;0,1,0)</f>
        <v>0</v>
      </c>
      <c r="R21" s="8" t="s">
        <v>26</v>
      </c>
      <c r="S21" s="8"/>
      <c r="W21" t="s">
        <v>259</v>
      </c>
      <c r="AL21" s="4"/>
      <c r="AO21" t="s">
        <v>6</v>
      </c>
      <c r="AP21" t="s">
        <v>14</v>
      </c>
      <c r="AQ21" t="s">
        <v>49</v>
      </c>
    </row>
    <row r="22" spans="1:50" ht="8.5500000000000007" customHeight="1" x14ac:dyDescent="0.2">
      <c r="A22" s="70"/>
      <c r="B22" s="82"/>
      <c r="C22" s="71"/>
      <c r="D22" s="74"/>
      <c r="E22" s="71"/>
      <c r="F22" s="71"/>
      <c r="G22" s="70"/>
      <c r="H22" s="17" t="s">
        <v>46</v>
      </c>
      <c r="I22" s="18" t="s">
        <v>45</v>
      </c>
      <c r="J22" s="17" t="s">
        <v>18</v>
      </c>
      <c r="K22" s="18" t="s">
        <v>45</v>
      </c>
      <c r="N22" s="19"/>
      <c r="O22" s="8" t="s">
        <v>94</v>
      </c>
      <c r="P22" s="8">
        <f t="shared" si="0"/>
        <v>0</v>
      </c>
      <c r="R22" s="8" t="s">
        <v>94</v>
      </c>
      <c r="S22" s="8"/>
      <c r="W22" t="s">
        <v>260</v>
      </c>
      <c r="AL22" s="4"/>
      <c r="AO22" t="s">
        <v>6</v>
      </c>
      <c r="AP22" t="s">
        <v>13</v>
      </c>
      <c r="AQ22" t="s">
        <v>50</v>
      </c>
    </row>
    <row r="23" spans="1:50" ht="20.100000000000001" customHeight="1" x14ac:dyDescent="0.2">
      <c r="A23" s="12">
        <v>1</v>
      </c>
      <c r="B23" s="12"/>
      <c r="C23" s="48"/>
      <c r="D23" s="48"/>
      <c r="E23" s="48"/>
      <c r="F23" s="48"/>
      <c r="G23" s="48"/>
      <c r="H23" s="23"/>
      <c r="I23" s="24"/>
      <c r="J23" s="49"/>
      <c r="K23" s="50"/>
      <c r="N23" s="19"/>
      <c r="O23" s="8" t="s">
        <v>95</v>
      </c>
      <c r="P23" s="8">
        <f t="shared" si="0"/>
        <v>0</v>
      </c>
      <c r="R23" s="8" t="s">
        <v>95</v>
      </c>
      <c r="S23" s="8"/>
      <c r="W23" t="s">
        <v>261</v>
      </c>
      <c r="AL23" s="4"/>
      <c r="AO23" t="s">
        <v>6</v>
      </c>
      <c r="AP23" t="s">
        <v>15</v>
      </c>
      <c r="AQ23" t="s">
        <v>65</v>
      </c>
      <c r="AU23" t="s">
        <v>297</v>
      </c>
    </row>
    <row r="24" spans="1:50" ht="20.100000000000001" customHeight="1" x14ac:dyDescent="0.2">
      <c r="A24" s="13">
        <v>2</v>
      </c>
      <c r="B24" s="13"/>
      <c r="C24" s="51"/>
      <c r="D24" s="51"/>
      <c r="E24" s="51"/>
      <c r="F24" s="51">
        <f t="shared" ref="F24:F42" si="1">$M$2</f>
        <v>0</v>
      </c>
      <c r="G24" s="51"/>
      <c r="H24" s="25"/>
      <c r="I24" s="26"/>
      <c r="J24" s="52"/>
      <c r="K24" s="53"/>
      <c r="N24" s="19"/>
      <c r="O24" s="8" t="s">
        <v>96</v>
      </c>
      <c r="P24" s="8">
        <f t="shared" si="0"/>
        <v>0</v>
      </c>
      <c r="R24" s="8" t="s">
        <v>96</v>
      </c>
      <c r="S24" s="8"/>
      <c r="W24" t="s">
        <v>262</v>
      </c>
      <c r="AL24" s="4"/>
      <c r="AO24" t="s">
        <v>123</v>
      </c>
      <c r="AP24" t="s">
        <v>17</v>
      </c>
      <c r="AQ24" t="s">
        <v>57</v>
      </c>
      <c r="AU24" t="s">
        <v>298</v>
      </c>
      <c r="AV24">
        <v>106</v>
      </c>
      <c r="AX24" t="s">
        <v>301</v>
      </c>
    </row>
    <row r="25" spans="1:50" ht="17.55" customHeight="1" x14ac:dyDescent="0.2">
      <c r="A25" s="13">
        <v>3</v>
      </c>
      <c r="B25" s="13"/>
      <c r="C25" s="51"/>
      <c r="D25" s="51"/>
      <c r="E25" s="51"/>
      <c r="F25" s="51">
        <f t="shared" si="1"/>
        <v>0</v>
      </c>
      <c r="G25" s="51"/>
      <c r="H25" s="25"/>
      <c r="I25" s="26"/>
      <c r="J25" s="52"/>
      <c r="K25" s="53"/>
      <c r="N25" s="19"/>
      <c r="O25" s="8" t="s">
        <v>97</v>
      </c>
      <c r="P25" s="8">
        <f t="shared" si="0"/>
        <v>0</v>
      </c>
      <c r="R25" s="8" t="s">
        <v>97</v>
      </c>
      <c r="S25" s="8"/>
      <c r="W25" t="s">
        <v>263</v>
      </c>
      <c r="AL25" s="4"/>
      <c r="AO25" t="s">
        <v>105</v>
      </c>
      <c r="AP25" t="s">
        <v>17</v>
      </c>
      <c r="AQ25" t="s">
        <v>71</v>
      </c>
      <c r="AU25" t="s">
        <v>299</v>
      </c>
      <c r="AV25">
        <v>10234</v>
      </c>
      <c r="AX25" t="s">
        <v>300</v>
      </c>
    </row>
    <row r="26" spans="1:50" ht="17.55" customHeight="1" x14ac:dyDescent="0.2">
      <c r="A26" s="13">
        <v>4</v>
      </c>
      <c r="B26" s="13"/>
      <c r="C26" s="51"/>
      <c r="D26" s="51"/>
      <c r="E26" s="51"/>
      <c r="F26" s="51">
        <f t="shared" si="1"/>
        <v>0</v>
      </c>
      <c r="G26" s="51"/>
      <c r="H26" s="25"/>
      <c r="I26" s="26"/>
      <c r="J26" s="52"/>
      <c r="K26" s="53"/>
      <c r="N26" s="19"/>
      <c r="O26" s="8" t="s">
        <v>98</v>
      </c>
      <c r="P26" s="8">
        <f t="shared" si="0"/>
        <v>0</v>
      </c>
      <c r="R26" s="8" t="s">
        <v>98</v>
      </c>
      <c r="S26" s="8"/>
      <c r="W26" t="s">
        <v>264</v>
      </c>
      <c r="X26" s="5" t="s">
        <v>38</v>
      </c>
      <c r="AL26" s="4"/>
      <c r="AO26" t="s">
        <v>125</v>
      </c>
      <c r="AP26" t="s">
        <v>21</v>
      </c>
      <c r="AQ26" t="s">
        <v>69</v>
      </c>
    </row>
    <row r="27" spans="1:50" ht="17.55" customHeight="1" x14ac:dyDescent="0.2">
      <c r="A27" s="14">
        <v>5</v>
      </c>
      <c r="B27" s="14"/>
      <c r="C27" s="54"/>
      <c r="D27" s="54"/>
      <c r="E27" s="54"/>
      <c r="F27" s="54">
        <f t="shared" si="1"/>
        <v>0</v>
      </c>
      <c r="G27" s="54"/>
      <c r="H27" s="27"/>
      <c r="I27" s="28"/>
      <c r="J27" s="55"/>
      <c r="K27" s="56"/>
      <c r="N27" s="19"/>
      <c r="O27" s="8" t="s">
        <v>99</v>
      </c>
      <c r="P27" s="8">
        <f t="shared" si="0"/>
        <v>0</v>
      </c>
      <c r="R27" s="8" t="s">
        <v>99</v>
      </c>
      <c r="S27" s="8"/>
      <c r="W27" t="s">
        <v>265</v>
      </c>
      <c r="X27" s="5" t="s">
        <v>39</v>
      </c>
      <c r="AL27" s="4"/>
      <c r="AO27" t="s">
        <v>105</v>
      </c>
      <c r="AP27" t="s">
        <v>21</v>
      </c>
      <c r="AQ27" t="s">
        <v>73</v>
      </c>
      <c r="AU27" t="s">
        <v>302</v>
      </c>
    </row>
    <row r="28" spans="1:50" ht="17.55" customHeight="1" x14ac:dyDescent="0.2">
      <c r="A28" s="12">
        <v>6</v>
      </c>
      <c r="B28" s="12"/>
      <c r="C28" s="48"/>
      <c r="D28" s="48"/>
      <c r="E28" s="48"/>
      <c r="F28" s="48">
        <f t="shared" si="1"/>
        <v>0</v>
      </c>
      <c r="G28" s="48"/>
      <c r="H28" s="23"/>
      <c r="I28" s="24"/>
      <c r="J28" s="49"/>
      <c r="K28" s="50"/>
      <c r="N28" s="19"/>
      <c r="P28" s="8">
        <f>SUM(P21:P27)</f>
        <v>0</v>
      </c>
      <c r="S28" s="8"/>
      <c r="W28" s="3" t="s">
        <v>266</v>
      </c>
      <c r="X28" s="5" t="s">
        <v>40</v>
      </c>
      <c r="AL28" s="4"/>
      <c r="AO28" t="s">
        <v>6</v>
      </c>
      <c r="AP28" t="s">
        <v>79</v>
      </c>
      <c r="AQ28" t="s">
        <v>78</v>
      </c>
      <c r="AU28" t="s">
        <v>303</v>
      </c>
      <c r="AV28">
        <v>345</v>
      </c>
      <c r="AX28" t="s">
        <v>304</v>
      </c>
    </row>
    <row r="29" spans="1:50" ht="17.55" customHeight="1" x14ac:dyDescent="0.2">
      <c r="A29" s="13">
        <v>7</v>
      </c>
      <c r="B29" s="13"/>
      <c r="C29" s="51"/>
      <c r="D29" s="51"/>
      <c r="E29" s="51"/>
      <c r="F29" s="51">
        <f t="shared" si="1"/>
        <v>0</v>
      </c>
      <c r="G29" s="51"/>
      <c r="H29" s="25"/>
      <c r="I29" s="26"/>
      <c r="J29" s="52"/>
      <c r="K29" s="53"/>
      <c r="N29" s="19"/>
      <c r="W29" s="3" t="s">
        <v>267</v>
      </c>
      <c r="X29" s="5" t="s">
        <v>43</v>
      </c>
      <c r="AL29" s="4"/>
      <c r="AO29" t="s">
        <v>6</v>
      </c>
      <c r="AP29" t="s">
        <v>33</v>
      </c>
      <c r="AQ29" t="s">
        <v>75</v>
      </c>
      <c r="AU29" t="s">
        <v>305</v>
      </c>
      <c r="AV29">
        <v>123</v>
      </c>
      <c r="AX29" t="s">
        <v>306</v>
      </c>
    </row>
    <row r="30" spans="1:50" ht="17.55" customHeight="1" x14ac:dyDescent="0.2">
      <c r="A30" s="13">
        <v>8</v>
      </c>
      <c r="B30" s="13"/>
      <c r="C30" s="51"/>
      <c r="D30" s="51"/>
      <c r="E30" s="51"/>
      <c r="F30" s="51">
        <f t="shared" si="1"/>
        <v>0</v>
      </c>
      <c r="G30" s="51"/>
      <c r="H30" s="25"/>
      <c r="I30" s="26"/>
      <c r="J30" s="52"/>
      <c r="K30" s="53"/>
      <c r="N30" s="19"/>
      <c r="W30" t="s">
        <v>268</v>
      </c>
      <c r="X30" s="5" t="s">
        <v>44</v>
      </c>
      <c r="Y30" s="4"/>
      <c r="Z30" s="3"/>
      <c r="AB30" s="3"/>
      <c r="AL30" s="4"/>
      <c r="AO30" t="s">
        <v>6</v>
      </c>
      <c r="AP30" t="s">
        <v>34</v>
      </c>
      <c r="AQ30" t="s">
        <v>67</v>
      </c>
    </row>
    <row r="31" spans="1:50" ht="17.55" customHeight="1" x14ac:dyDescent="0.2">
      <c r="A31" s="13">
        <v>9</v>
      </c>
      <c r="B31" s="13"/>
      <c r="C31" s="51"/>
      <c r="D31" s="51"/>
      <c r="E31" s="51"/>
      <c r="F31" s="51">
        <f t="shared" si="1"/>
        <v>0</v>
      </c>
      <c r="G31" s="51"/>
      <c r="H31" s="25"/>
      <c r="I31" s="26"/>
      <c r="J31" s="52"/>
      <c r="K31" s="53"/>
      <c r="N31" s="19"/>
      <c r="W31" t="s">
        <v>269</v>
      </c>
      <c r="X31" s="5" t="s">
        <v>47</v>
      </c>
      <c r="Y31" s="4"/>
      <c r="Z31" s="3"/>
      <c r="AB31" s="3"/>
      <c r="AL31" s="4"/>
      <c r="AO31" t="s">
        <v>6</v>
      </c>
      <c r="AP31" t="s">
        <v>35</v>
      </c>
      <c r="AQ31" t="s">
        <v>64</v>
      </c>
    </row>
    <row r="32" spans="1:50" ht="17.55" customHeight="1" x14ac:dyDescent="0.2">
      <c r="A32" s="14">
        <v>10</v>
      </c>
      <c r="B32" s="14"/>
      <c r="C32" s="54"/>
      <c r="D32" s="54"/>
      <c r="E32" s="54"/>
      <c r="F32" s="54">
        <f t="shared" si="1"/>
        <v>0</v>
      </c>
      <c r="G32" s="54"/>
      <c r="H32" s="27"/>
      <c r="I32" s="28"/>
      <c r="J32" s="55"/>
      <c r="K32" s="56"/>
      <c r="N32" s="19"/>
      <c r="W32" t="s">
        <v>270</v>
      </c>
      <c r="X32" s="4"/>
      <c r="Z32" s="4"/>
      <c r="AL32" s="4"/>
      <c r="AO32" t="s">
        <v>6</v>
      </c>
      <c r="AP32" t="s">
        <v>41</v>
      </c>
      <c r="AQ32" t="s">
        <v>66</v>
      </c>
    </row>
    <row r="33" spans="1:43" ht="17.55" customHeight="1" x14ac:dyDescent="0.2">
      <c r="A33" s="12">
        <v>11</v>
      </c>
      <c r="B33" s="12"/>
      <c r="C33" s="48"/>
      <c r="D33" s="48"/>
      <c r="E33" s="48"/>
      <c r="F33" s="48">
        <f t="shared" si="1"/>
        <v>0</v>
      </c>
      <c r="G33" s="48"/>
      <c r="H33" s="23"/>
      <c r="I33" s="24"/>
      <c r="J33" s="49"/>
      <c r="K33" s="50"/>
      <c r="N33" s="19"/>
      <c r="W33" t="s">
        <v>271</v>
      </c>
      <c r="X33" s="4"/>
      <c r="AO33" t="s">
        <v>7</v>
      </c>
      <c r="AP33" t="s">
        <v>80</v>
      </c>
      <c r="AQ33" t="s">
        <v>62</v>
      </c>
    </row>
    <row r="34" spans="1:43" ht="17.55" customHeight="1" x14ac:dyDescent="0.2">
      <c r="A34" s="13">
        <v>12</v>
      </c>
      <c r="B34" s="13"/>
      <c r="C34" s="51"/>
      <c r="D34" s="51"/>
      <c r="E34" s="51"/>
      <c r="F34" s="51">
        <f t="shared" si="1"/>
        <v>0</v>
      </c>
      <c r="G34" s="51"/>
      <c r="H34" s="25"/>
      <c r="I34" s="26"/>
      <c r="J34" s="52"/>
      <c r="K34" s="53"/>
      <c r="N34" s="19"/>
      <c r="W34" t="s">
        <v>272</v>
      </c>
      <c r="AL34" s="4"/>
      <c r="AO34" t="s">
        <v>7</v>
      </c>
      <c r="AP34" t="s">
        <v>102</v>
      </c>
      <c r="AQ34" t="s">
        <v>74</v>
      </c>
    </row>
    <row r="35" spans="1:43" ht="17.55" customHeight="1" x14ac:dyDescent="0.2">
      <c r="A35" s="13">
        <v>13</v>
      </c>
      <c r="B35" s="13"/>
      <c r="C35" s="51"/>
      <c r="D35" s="51"/>
      <c r="E35" s="51"/>
      <c r="F35" s="51">
        <f t="shared" si="1"/>
        <v>0</v>
      </c>
      <c r="G35" s="51"/>
      <c r="H35" s="25"/>
      <c r="I35" s="26"/>
      <c r="J35" s="52"/>
      <c r="K35" s="53"/>
      <c r="N35" s="19"/>
      <c r="W35" t="s">
        <v>273</v>
      </c>
      <c r="Y35" s="4"/>
      <c r="AL35" s="4"/>
      <c r="AO35" t="s">
        <v>7</v>
      </c>
      <c r="AP35" t="s">
        <v>81</v>
      </c>
      <c r="AQ35" t="s">
        <v>76</v>
      </c>
    </row>
    <row r="36" spans="1:43" ht="17.55" customHeight="1" x14ac:dyDescent="0.2">
      <c r="A36" s="13">
        <v>14</v>
      </c>
      <c r="B36" s="13"/>
      <c r="C36" s="51"/>
      <c r="D36" s="51"/>
      <c r="E36" s="51"/>
      <c r="F36" s="51">
        <f t="shared" si="1"/>
        <v>0</v>
      </c>
      <c r="G36" s="51"/>
      <c r="H36" s="25"/>
      <c r="I36" s="26"/>
      <c r="J36" s="52"/>
      <c r="K36" s="53"/>
      <c r="N36" s="19"/>
      <c r="W36" t="s">
        <v>274</v>
      </c>
      <c r="Y36" s="4"/>
      <c r="AO36" t="s">
        <v>7</v>
      </c>
      <c r="AP36" t="s">
        <v>82</v>
      </c>
      <c r="AQ36" t="s">
        <v>59</v>
      </c>
    </row>
    <row r="37" spans="1:43" ht="17.55" customHeight="1" x14ac:dyDescent="0.2">
      <c r="A37" s="14">
        <v>15</v>
      </c>
      <c r="B37" s="14"/>
      <c r="C37" s="54"/>
      <c r="D37" s="54"/>
      <c r="E37" s="54"/>
      <c r="F37" s="54">
        <f t="shared" si="1"/>
        <v>0</v>
      </c>
      <c r="G37" s="54"/>
      <c r="H37" s="27"/>
      <c r="I37" s="28"/>
      <c r="J37" s="55"/>
      <c r="K37" s="56"/>
      <c r="N37" s="19"/>
      <c r="W37" t="s">
        <v>275</v>
      </c>
      <c r="Y37" s="4"/>
      <c r="AL37" s="4"/>
      <c r="AO37" t="s">
        <v>7</v>
      </c>
      <c r="AP37" t="s">
        <v>25</v>
      </c>
      <c r="AQ37" t="s">
        <v>72</v>
      </c>
    </row>
    <row r="38" spans="1:43" ht="17.55" customHeight="1" x14ac:dyDescent="0.2">
      <c r="A38" s="12">
        <v>16</v>
      </c>
      <c r="B38" s="12"/>
      <c r="C38" s="48"/>
      <c r="D38" s="48"/>
      <c r="E38" s="48"/>
      <c r="F38" s="48">
        <f t="shared" si="1"/>
        <v>0</v>
      </c>
      <c r="G38" s="48"/>
      <c r="H38" s="23"/>
      <c r="I38" s="24"/>
      <c r="J38" s="49"/>
      <c r="K38" s="50"/>
      <c r="N38" s="19"/>
      <c r="W38" t="s">
        <v>276</v>
      </c>
      <c r="Y38" s="4"/>
      <c r="AO38" t="s">
        <v>7</v>
      </c>
      <c r="AP38" t="s">
        <v>124</v>
      </c>
      <c r="AQ38" t="s">
        <v>58</v>
      </c>
    </row>
    <row r="39" spans="1:43" ht="17.55" customHeight="1" x14ac:dyDescent="0.2">
      <c r="A39" s="13">
        <v>17</v>
      </c>
      <c r="B39" s="13"/>
      <c r="C39" s="51"/>
      <c r="D39" s="51"/>
      <c r="E39" s="51"/>
      <c r="F39" s="51">
        <f t="shared" si="1"/>
        <v>0</v>
      </c>
      <c r="G39" s="51"/>
      <c r="H39" s="25"/>
      <c r="I39" s="26"/>
      <c r="J39" s="52"/>
      <c r="K39" s="53"/>
      <c r="N39" s="19"/>
      <c r="W39" t="s">
        <v>277</v>
      </c>
      <c r="Y39" s="4"/>
      <c r="AL39" s="4"/>
      <c r="AO39" t="s">
        <v>7</v>
      </c>
      <c r="AP39" t="s">
        <v>104</v>
      </c>
      <c r="AQ39" t="s">
        <v>70</v>
      </c>
    </row>
    <row r="40" spans="1:43" ht="17.55" customHeight="1" x14ac:dyDescent="0.2">
      <c r="A40" s="13">
        <v>18</v>
      </c>
      <c r="B40" s="13"/>
      <c r="C40" s="51"/>
      <c r="D40" s="51"/>
      <c r="E40" s="51"/>
      <c r="F40" s="51">
        <f t="shared" si="1"/>
        <v>0</v>
      </c>
      <c r="G40" s="51"/>
      <c r="H40" s="25"/>
      <c r="I40" s="26"/>
      <c r="J40" s="52"/>
      <c r="K40" s="53"/>
      <c r="N40" s="19"/>
      <c r="W40" t="s">
        <v>278</v>
      </c>
      <c r="Y40" s="4"/>
      <c r="AO40" t="s">
        <v>7</v>
      </c>
      <c r="AP40" t="s">
        <v>14</v>
      </c>
      <c r="AQ40" t="s">
        <v>77</v>
      </c>
    </row>
    <row r="41" spans="1:43" ht="17.55" customHeight="1" x14ac:dyDescent="0.2">
      <c r="A41" s="13">
        <v>19</v>
      </c>
      <c r="B41" s="13"/>
      <c r="C41" s="51"/>
      <c r="D41" s="51"/>
      <c r="E41" s="51"/>
      <c r="F41" s="51">
        <f t="shared" si="1"/>
        <v>0</v>
      </c>
      <c r="G41" s="51"/>
      <c r="H41" s="25"/>
      <c r="I41" s="26"/>
      <c r="J41" s="52"/>
      <c r="K41" s="53"/>
      <c r="N41" s="19"/>
      <c r="W41" t="s">
        <v>279</v>
      </c>
      <c r="Y41" s="4"/>
      <c r="AO41" t="s">
        <v>7</v>
      </c>
      <c r="AP41" t="s">
        <v>13</v>
      </c>
      <c r="AQ41" t="s">
        <v>63</v>
      </c>
    </row>
    <row r="42" spans="1:43" ht="17.55" customHeight="1" x14ac:dyDescent="0.2">
      <c r="A42" s="14">
        <v>20</v>
      </c>
      <c r="B42" s="14"/>
      <c r="C42" s="54"/>
      <c r="D42" s="54"/>
      <c r="E42" s="54"/>
      <c r="F42" s="54">
        <f t="shared" si="1"/>
        <v>0</v>
      </c>
      <c r="G42" s="54"/>
      <c r="H42" s="27"/>
      <c r="I42" s="28"/>
      <c r="J42" s="55"/>
      <c r="K42" s="56"/>
      <c r="N42" s="19"/>
      <c r="W42" t="s">
        <v>280</v>
      </c>
      <c r="Y42" s="4"/>
      <c r="AO42" t="s">
        <v>7</v>
      </c>
      <c r="AP42" t="s">
        <v>17</v>
      </c>
      <c r="AQ42" t="s">
        <v>68</v>
      </c>
    </row>
    <row r="43" spans="1:43" ht="17.55" customHeight="1" x14ac:dyDescent="0.2">
      <c r="N43" s="19"/>
      <c r="W43" t="s">
        <v>281</v>
      </c>
      <c r="Y43" s="4"/>
      <c r="AL43" s="4"/>
      <c r="AO43" t="s">
        <v>7</v>
      </c>
      <c r="AP43" t="s">
        <v>21</v>
      </c>
      <c r="AQ43" t="s">
        <v>61</v>
      </c>
    </row>
    <row r="44" spans="1:43" ht="17.55" customHeight="1" x14ac:dyDescent="0.2">
      <c r="N44" s="19"/>
      <c r="Y44" s="4"/>
      <c r="AO44" t="s">
        <v>7</v>
      </c>
      <c r="AP44" t="s">
        <v>16</v>
      </c>
      <c r="AQ44" t="s">
        <v>60</v>
      </c>
    </row>
    <row r="45" spans="1:43" x14ac:dyDescent="0.2">
      <c r="C45" s="6"/>
      <c r="D45" s="6"/>
      <c r="E45" s="6"/>
      <c r="F45" s="6"/>
      <c r="G45" s="6"/>
      <c r="H45" s="6"/>
      <c r="I45" s="6"/>
      <c r="J45" s="6"/>
      <c r="K45" s="6"/>
      <c r="N45" s="33"/>
    </row>
    <row r="46" spans="1:43" ht="14.4" x14ac:dyDescent="0.2">
      <c r="C46" s="6"/>
      <c r="D46" s="33"/>
      <c r="E46" s="33"/>
      <c r="F46" s="33"/>
      <c r="G46" s="33"/>
      <c r="H46" s="33"/>
      <c r="I46" s="33"/>
      <c r="J46" s="33"/>
      <c r="K46" s="33"/>
      <c r="N46" s="3"/>
    </row>
    <row r="47" spans="1:43" ht="14.4" x14ac:dyDescent="0.2">
      <c r="C47" s="6"/>
      <c r="D47" s="33"/>
      <c r="E47" s="33"/>
      <c r="F47" s="33"/>
      <c r="G47" s="33"/>
      <c r="H47" s="33"/>
      <c r="I47" s="33"/>
      <c r="J47" s="33"/>
      <c r="K47" s="33"/>
      <c r="N47" s="3"/>
    </row>
    <row r="48" spans="1:43" ht="14.4" x14ac:dyDescent="0.2">
      <c r="C48" s="6"/>
      <c r="D48" s="3"/>
      <c r="E48" s="3"/>
      <c r="F48" s="3"/>
      <c r="G48" s="3"/>
      <c r="H48" s="3"/>
      <c r="I48" s="3"/>
      <c r="J48" s="3"/>
      <c r="K48" s="3"/>
      <c r="N48" s="3"/>
    </row>
    <row r="49" spans="3:11" ht="14.4" x14ac:dyDescent="0.2">
      <c r="C49" s="6"/>
      <c r="D49" s="3"/>
      <c r="E49" s="3"/>
      <c r="F49" s="3"/>
      <c r="G49" s="3"/>
      <c r="H49" s="3"/>
      <c r="I49" s="3"/>
      <c r="J49" s="3"/>
      <c r="K49" s="3"/>
    </row>
    <row r="50" spans="3:11" ht="14.4" x14ac:dyDescent="0.2">
      <c r="C50" s="6"/>
      <c r="D50" s="3"/>
      <c r="E50" s="3"/>
      <c r="F50" s="3"/>
      <c r="G50" s="3"/>
      <c r="H50" s="3"/>
      <c r="I50" s="3"/>
      <c r="J50" s="3"/>
      <c r="K50" s="3"/>
    </row>
  </sheetData>
  <sheetProtection selectLockedCells="1"/>
  <mergeCells count="39">
    <mergeCell ref="A21:A22"/>
    <mergeCell ref="B21:B22"/>
    <mergeCell ref="C21:C22"/>
    <mergeCell ref="D21:D22"/>
    <mergeCell ref="E21:E22"/>
    <mergeCell ref="F21:F22"/>
    <mergeCell ref="G21:G22"/>
    <mergeCell ref="AG12:AH12"/>
    <mergeCell ref="AI12:AJ12"/>
    <mergeCell ref="AK12:AK13"/>
    <mergeCell ref="H21:I21"/>
    <mergeCell ref="J21:K21"/>
    <mergeCell ref="P17:Q17"/>
    <mergeCell ref="O19:Q19"/>
    <mergeCell ref="R19:S19"/>
    <mergeCell ref="AL12:AL13"/>
    <mergeCell ref="AM12:AM13"/>
    <mergeCell ref="P14:Q14"/>
    <mergeCell ref="R14:R15"/>
    <mergeCell ref="S14:T14"/>
    <mergeCell ref="V12:V13"/>
    <mergeCell ref="Y12:Y13"/>
    <mergeCell ref="Z12:Z13"/>
    <mergeCell ref="AA12:AA13"/>
    <mergeCell ref="AB12:AB13"/>
    <mergeCell ref="AC12:AF12"/>
    <mergeCell ref="T10:T11"/>
    <mergeCell ref="A1:K1"/>
    <mergeCell ref="C2:D2"/>
    <mergeCell ref="E2:J2"/>
    <mergeCell ref="C3:D3"/>
    <mergeCell ref="E3:J3"/>
    <mergeCell ref="C4:D4"/>
    <mergeCell ref="E4:J4"/>
    <mergeCell ref="C5:D5"/>
    <mergeCell ref="E5:J5"/>
    <mergeCell ref="C6:D6"/>
    <mergeCell ref="E6:J6"/>
    <mergeCell ref="S10:S11"/>
  </mergeCells>
  <phoneticPr fontId="1"/>
  <conditionalFormatting sqref="E3:J6">
    <cfRule type="cellIs" dxfId="0" priority="1" operator="equal">
      <formula>0</formula>
    </cfRule>
  </conditionalFormatting>
  <dataValidations count="6">
    <dataValidation type="list" allowBlank="1" showInputMessage="1" sqref="E2:J2" xr:uid="{00000000-0002-0000-0100-000000000000}">
      <formula1>$W$14:$W$43</formula1>
    </dataValidation>
    <dataValidation type="list" errorStyle="information" allowBlank="1" showInputMessage="1" showErrorMessage="1" errorTitle="選択できませんか？" error="リストで選択できるものは、選択して入力してください。_x000a_リストにないものは、直接入力してください。" sqref="M2" xr:uid="{00000000-0002-0000-0100-000001000000}">
      <formula1>$AQ$14:$AQ$44</formula1>
    </dataValidation>
    <dataValidation type="list" allowBlank="1" showInputMessage="1" sqref="J23:J42" xr:uid="{00000000-0002-0000-0100-000002000000}">
      <formula1>$AL$14:$AL$44</formula1>
    </dataValidation>
    <dataValidation type="list" allowBlank="1" showInputMessage="1" sqref="H23:H42" xr:uid="{00000000-0002-0000-0100-000003000000}">
      <formula1>$AG$14:$AG$20</formula1>
    </dataValidation>
    <dataValidation type="list" allowBlank="1" showInputMessage="1" sqref="G23:G42" xr:uid="{00000000-0002-0000-0100-000004000000}">
      <formula1>$AA$14:$AA$21</formula1>
    </dataValidation>
    <dataValidation type="list" allowBlank="1" showInputMessage="1" sqref="E23:F42" xr:uid="{00000000-0002-0000-0100-000005000000}">
      <formula1>$Z$14:$Z$16</formula1>
    </dataValidation>
  </dataValidations>
  <printOptions horizontalCentered="1" verticalCentered="1"/>
  <pageMargins left="0.35433070866141736" right="0.27559055118110237" top="0.51181102362204722" bottom="0.35433070866141736" header="0.31496062992125984" footer="0.31496062992125984"/>
  <pageSetup paperSize="9" orientation="portrait" r:id="rId1"/>
  <colBreaks count="1" manualBreakCount="1">
    <brk id="12" max="1048575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C2:G30"/>
  <sheetViews>
    <sheetView topLeftCell="A8" workbookViewId="0">
      <selection activeCell="C30" sqref="C2:C30"/>
    </sheetView>
  </sheetViews>
  <sheetFormatPr defaultRowHeight="13.2" x14ac:dyDescent="0.2"/>
  <cols>
    <col min="3" max="4" width="18.109375" customWidth="1"/>
    <col min="5" max="5" width="10.77734375" customWidth="1"/>
    <col min="6" max="6" width="27.109375" customWidth="1"/>
    <col min="7" max="7" width="18.109375" customWidth="1"/>
  </cols>
  <sheetData>
    <row r="2" spans="3:7" x14ac:dyDescent="0.2">
      <c r="C2" t="s">
        <v>253</v>
      </c>
      <c r="D2" t="s">
        <v>144</v>
      </c>
      <c r="E2" t="s">
        <v>145</v>
      </c>
      <c r="F2" t="s">
        <v>146</v>
      </c>
      <c r="G2" t="s">
        <v>147</v>
      </c>
    </row>
    <row r="3" spans="3:7" x14ac:dyDescent="0.2">
      <c r="C3" t="s">
        <v>254</v>
      </c>
      <c r="D3" t="s">
        <v>148</v>
      </c>
      <c r="E3" t="s">
        <v>149</v>
      </c>
      <c r="F3" t="s">
        <v>150</v>
      </c>
      <c r="G3" t="s">
        <v>151</v>
      </c>
    </row>
    <row r="4" spans="3:7" x14ac:dyDescent="0.2">
      <c r="C4" t="s">
        <v>255</v>
      </c>
      <c r="D4" t="s">
        <v>152</v>
      </c>
      <c r="E4" t="s">
        <v>153</v>
      </c>
      <c r="F4" t="s">
        <v>154</v>
      </c>
      <c r="G4" t="s">
        <v>155</v>
      </c>
    </row>
    <row r="5" spans="3:7" x14ac:dyDescent="0.2">
      <c r="C5" t="s">
        <v>256</v>
      </c>
      <c r="D5" t="s">
        <v>156</v>
      </c>
      <c r="E5" t="s">
        <v>157</v>
      </c>
      <c r="F5" t="s">
        <v>158</v>
      </c>
      <c r="G5" t="s">
        <v>159</v>
      </c>
    </row>
    <row r="6" spans="3:7" x14ac:dyDescent="0.2">
      <c r="C6" t="s">
        <v>257</v>
      </c>
      <c r="D6" t="s">
        <v>160</v>
      </c>
      <c r="E6" t="s">
        <v>161</v>
      </c>
      <c r="F6" t="s">
        <v>162</v>
      </c>
      <c r="G6" t="s">
        <v>163</v>
      </c>
    </row>
    <row r="7" spans="3:7" x14ac:dyDescent="0.2">
      <c r="C7" t="s">
        <v>258</v>
      </c>
      <c r="D7" t="s">
        <v>164</v>
      </c>
      <c r="E7" t="s">
        <v>165</v>
      </c>
      <c r="F7" t="s">
        <v>166</v>
      </c>
      <c r="G7" t="s">
        <v>167</v>
      </c>
    </row>
    <row r="8" spans="3:7" x14ac:dyDescent="0.2">
      <c r="C8" t="s">
        <v>259</v>
      </c>
      <c r="D8" t="s">
        <v>168</v>
      </c>
      <c r="E8" t="s">
        <v>169</v>
      </c>
      <c r="F8" t="s">
        <v>170</v>
      </c>
      <c r="G8" t="s">
        <v>171</v>
      </c>
    </row>
    <row r="9" spans="3:7" x14ac:dyDescent="0.2">
      <c r="C9" t="s">
        <v>260</v>
      </c>
      <c r="D9" t="s">
        <v>172</v>
      </c>
      <c r="E9" t="s">
        <v>173</v>
      </c>
      <c r="F9" t="s">
        <v>174</v>
      </c>
      <c r="G9" t="s">
        <v>175</v>
      </c>
    </row>
    <row r="10" spans="3:7" x14ac:dyDescent="0.2">
      <c r="C10" t="s">
        <v>261</v>
      </c>
      <c r="D10" t="s">
        <v>176</v>
      </c>
      <c r="E10" t="s">
        <v>177</v>
      </c>
      <c r="F10" t="s">
        <v>178</v>
      </c>
      <c r="G10" t="s">
        <v>179</v>
      </c>
    </row>
    <row r="11" spans="3:7" x14ac:dyDescent="0.2">
      <c r="C11" t="s">
        <v>262</v>
      </c>
      <c r="D11" t="s">
        <v>180</v>
      </c>
      <c r="E11" t="s">
        <v>181</v>
      </c>
      <c r="F11" t="s">
        <v>182</v>
      </c>
      <c r="G11" t="s">
        <v>183</v>
      </c>
    </row>
    <row r="12" spans="3:7" x14ac:dyDescent="0.2">
      <c r="C12" t="s">
        <v>263</v>
      </c>
      <c r="D12" t="s">
        <v>184</v>
      </c>
      <c r="E12" t="s">
        <v>185</v>
      </c>
      <c r="F12" t="s">
        <v>186</v>
      </c>
      <c r="G12" t="s">
        <v>187</v>
      </c>
    </row>
    <row r="13" spans="3:7" x14ac:dyDescent="0.2">
      <c r="C13" t="s">
        <v>264</v>
      </c>
      <c r="D13" t="s">
        <v>188</v>
      </c>
      <c r="E13" t="s">
        <v>189</v>
      </c>
      <c r="F13" t="s">
        <v>190</v>
      </c>
      <c r="G13" t="s">
        <v>191</v>
      </c>
    </row>
    <row r="14" spans="3:7" x14ac:dyDescent="0.2">
      <c r="C14" t="s">
        <v>265</v>
      </c>
      <c r="D14" t="s">
        <v>192</v>
      </c>
      <c r="E14" t="s">
        <v>193</v>
      </c>
      <c r="F14" t="s">
        <v>194</v>
      </c>
      <c r="G14" t="s">
        <v>195</v>
      </c>
    </row>
    <row r="15" spans="3:7" x14ac:dyDescent="0.2">
      <c r="C15" t="s">
        <v>266</v>
      </c>
      <c r="D15" t="s">
        <v>196</v>
      </c>
      <c r="E15" t="s">
        <v>197</v>
      </c>
      <c r="F15" t="s">
        <v>198</v>
      </c>
      <c r="G15" t="s">
        <v>199</v>
      </c>
    </row>
    <row r="16" spans="3:7" x14ac:dyDescent="0.2">
      <c r="C16" t="s">
        <v>267</v>
      </c>
      <c r="D16" t="s">
        <v>200</v>
      </c>
      <c r="E16" t="s">
        <v>201</v>
      </c>
      <c r="F16" t="s">
        <v>202</v>
      </c>
      <c r="G16" t="s">
        <v>203</v>
      </c>
    </row>
    <row r="17" spans="3:7" x14ac:dyDescent="0.2">
      <c r="C17" t="s">
        <v>268</v>
      </c>
      <c r="D17" t="s">
        <v>204</v>
      </c>
      <c r="E17" t="s">
        <v>205</v>
      </c>
      <c r="F17" t="s">
        <v>206</v>
      </c>
      <c r="G17" t="s">
        <v>207</v>
      </c>
    </row>
    <row r="18" spans="3:7" x14ac:dyDescent="0.2">
      <c r="C18" t="s">
        <v>269</v>
      </c>
      <c r="D18" t="s">
        <v>208</v>
      </c>
      <c r="E18" t="s">
        <v>209</v>
      </c>
      <c r="F18" t="s">
        <v>210</v>
      </c>
      <c r="G18" t="s">
        <v>211</v>
      </c>
    </row>
    <row r="19" spans="3:7" x14ac:dyDescent="0.2">
      <c r="C19" t="s">
        <v>270</v>
      </c>
      <c r="D19" t="s">
        <v>212</v>
      </c>
      <c r="E19" t="s">
        <v>213</v>
      </c>
      <c r="F19" t="s">
        <v>214</v>
      </c>
      <c r="G19" t="s">
        <v>215</v>
      </c>
    </row>
    <row r="20" spans="3:7" x14ac:dyDescent="0.2">
      <c r="C20" t="s">
        <v>271</v>
      </c>
      <c r="D20" t="s">
        <v>216</v>
      </c>
      <c r="E20" t="s">
        <v>217</v>
      </c>
      <c r="F20" t="s">
        <v>218</v>
      </c>
      <c r="G20" t="s">
        <v>219</v>
      </c>
    </row>
    <row r="21" spans="3:7" x14ac:dyDescent="0.2">
      <c r="C21" t="s">
        <v>272</v>
      </c>
      <c r="D21" t="s">
        <v>220</v>
      </c>
      <c r="E21" t="s">
        <v>221</v>
      </c>
      <c r="F21" t="s">
        <v>222</v>
      </c>
      <c r="G21" t="s">
        <v>223</v>
      </c>
    </row>
    <row r="22" spans="3:7" x14ac:dyDescent="0.2">
      <c r="C22" t="s">
        <v>273</v>
      </c>
      <c r="D22" t="s">
        <v>224</v>
      </c>
      <c r="E22" t="s">
        <v>225</v>
      </c>
      <c r="F22" t="s">
        <v>226</v>
      </c>
      <c r="G22" t="s">
        <v>227</v>
      </c>
    </row>
    <row r="23" spans="3:7" x14ac:dyDescent="0.2">
      <c r="C23" t="s">
        <v>274</v>
      </c>
      <c r="D23" t="s">
        <v>228</v>
      </c>
      <c r="E23" t="s">
        <v>229</v>
      </c>
      <c r="F23" t="s">
        <v>230</v>
      </c>
      <c r="G23" t="s">
        <v>231</v>
      </c>
    </row>
    <row r="24" spans="3:7" x14ac:dyDescent="0.2">
      <c r="C24" t="s">
        <v>275</v>
      </c>
      <c r="D24" t="s">
        <v>232</v>
      </c>
      <c r="E24" t="s">
        <v>233</v>
      </c>
      <c r="F24" t="s">
        <v>234</v>
      </c>
      <c r="G24" t="s">
        <v>235</v>
      </c>
    </row>
    <row r="25" spans="3:7" x14ac:dyDescent="0.2">
      <c r="C25" t="s">
        <v>276</v>
      </c>
      <c r="D25" t="s">
        <v>236</v>
      </c>
      <c r="E25" t="s">
        <v>237</v>
      </c>
      <c r="F25" t="s">
        <v>238</v>
      </c>
      <c r="G25" t="s">
        <v>239</v>
      </c>
    </row>
    <row r="26" spans="3:7" x14ac:dyDescent="0.2">
      <c r="C26" t="s">
        <v>277</v>
      </c>
      <c r="D26" t="s">
        <v>240</v>
      </c>
      <c r="E26" t="s">
        <v>241</v>
      </c>
      <c r="F26" t="s">
        <v>242</v>
      </c>
      <c r="G26" t="s">
        <v>243</v>
      </c>
    </row>
    <row r="27" spans="3:7" x14ac:dyDescent="0.2">
      <c r="C27" t="s">
        <v>278</v>
      </c>
      <c r="D27" t="s">
        <v>244</v>
      </c>
      <c r="E27" t="s">
        <v>245</v>
      </c>
      <c r="F27" t="s">
        <v>246</v>
      </c>
      <c r="G27" t="s">
        <v>247</v>
      </c>
    </row>
    <row r="28" spans="3:7" x14ac:dyDescent="0.2">
      <c r="C28" t="s">
        <v>279</v>
      </c>
      <c r="D28" t="s">
        <v>248</v>
      </c>
      <c r="E28" t="s">
        <v>249</v>
      </c>
      <c r="F28" t="s">
        <v>250</v>
      </c>
      <c r="G28" t="s">
        <v>251</v>
      </c>
    </row>
    <row r="29" spans="3:7" x14ac:dyDescent="0.2">
      <c r="C29" t="s">
        <v>280</v>
      </c>
      <c r="D29" t="s">
        <v>252</v>
      </c>
    </row>
    <row r="30" spans="3:7" x14ac:dyDescent="0.2">
      <c r="C30" t="s">
        <v>282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4</vt:i4>
      </vt:variant>
    </vt:vector>
  </HeadingPairs>
  <TitlesOfParts>
    <vt:vector size="7" baseType="lpstr">
      <vt:lpstr>リレー申込票</vt:lpstr>
      <vt:lpstr>リレー申込票 (説明)</vt:lpstr>
      <vt:lpstr>Sheet1</vt:lpstr>
      <vt:lpstr>リレー申込票!Print_Area</vt:lpstr>
      <vt:lpstr>'リレー申込票 (説明)'!Print_Area</vt:lpstr>
      <vt:lpstr>リレー申込票!Print_Titles</vt:lpstr>
      <vt:lpstr>'リレー申込票 (説明)'!Print_Titles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Akiyama</dc:creator>
  <cp:lastModifiedBy>市川　豊</cp:lastModifiedBy>
  <cp:lastPrinted>2025-08-01T01:26:37Z</cp:lastPrinted>
  <dcterms:created xsi:type="dcterms:W3CDTF">2018-02-13T00:20:30Z</dcterms:created>
  <dcterms:modified xsi:type="dcterms:W3CDTF">2025-08-01T01:29:03Z</dcterms:modified>
</cp:coreProperties>
</file>